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Lançamentos" sheetId="2" state="visible" r:id="rId2"/>
    <sheet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$&quot; #,##0.00"/>
    <numFmt numFmtId="166" formatCode="DD/MM/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ill>
        <patternFill patternType="solid">
          <fgColor rgb="00FDF1D0"/>
        </patternFill>
      </fill>
    </dxf>
    <dxf>
      <fill>
        <patternFill patternType="solid">
          <fgColor rgb="00DDF3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honorários e recebimentos — SIJUR (sijur.com.br/planilhas-para-advogados/)</t>
        </is>
      </c>
    </row>
    <row r="3">
      <c r="A3" s="2" t="inlineStr">
        <is>
          <t>1. Uma linha por parcela a receber: honorário contratual, mensalidade, êxito, sucumbência, consulta ou reembolso de custas.</t>
        </is>
      </c>
    </row>
    <row r="4">
      <c r="A4" s="2" t="inlineStr">
        <is>
          <t>2. Preencha cliente, tipo, valor e vencimento. Quando o dinheiro entrar, preencha a data e o valor pago.</t>
        </is>
      </c>
    </row>
    <row r="5">
      <c r="A5" s="2" t="inlineStr">
        <is>
          <t>3. "Situação" e "Dias em atraso" se calculam sozinhos: Pago, Pago em parte, Vencido ou A vencer. Não digite nessas colunas.</t>
        </is>
      </c>
    </row>
    <row r="6">
      <c r="A6" s="2" t="inlineStr">
        <is>
          <t>4. A aba "Resumo" soma o que está a receber, o que venceu e não foi pago, e o previsto e o recebido em cada mês do ano escrito na célula B1.</t>
        </is>
      </c>
    </row>
    <row r="7">
      <c r="A7" s="2" t="inlineStr">
        <is>
          <t>5. A linha 2 é um exemplo: apague ou sobrescreva.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30" customWidth="1" min="4" max="4"/>
    <col width="14" customWidth="1" min="5" max="5"/>
    <col width="13" customWidth="1" min="6" max="6"/>
    <col width="14" customWidth="1" min="7" max="7"/>
    <col width="14" customWidth="1" min="8" max="8"/>
    <col width="16" customWidth="1" min="9" max="9"/>
    <col width="16" customWidth="1" min="10" max="10"/>
    <col width="11" customWidth="1" min="11" max="11"/>
    <col width="30" customWidth="1" min="12" max="12"/>
  </cols>
  <sheetData>
    <row r="1" ht="32" customHeight="1">
      <c r="A1" s="3" t="inlineStr">
        <is>
          <t>Cliente</t>
        </is>
      </c>
      <c r="B1" s="3" t="inlineStr">
        <is>
          <t>Processo (CNJ)</t>
        </is>
      </c>
      <c r="C1" s="3" t="inlineStr">
        <is>
          <t>Tipo</t>
        </is>
      </c>
      <c r="D1" s="3" t="inlineStr">
        <is>
          <t>Descrição</t>
        </is>
      </c>
      <c r="E1" s="3" t="inlineStr">
        <is>
          <t>Valor</t>
        </is>
      </c>
      <c r="F1" s="3" t="inlineStr">
        <is>
          <t>Vencimento</t>
        </is>
      </c>
      <c r="G1" s="3" t="inlineStr">
        <is>
          <t>Data do pagamento</t>
        </is>
      </c>
      <c r="H1" s="3" t="inlineStr">
        <is>
          <t>Valor pago</t>
        </is>
      </c>
      <c r="I1" s="3" t="inlineStr">
        <is>
          <t>Forma de pagamento</t>
        </is>
      </c>
      <c r="J1" s="3" t="inlineStr">
        <is>
          <t>Situação</t>
        </is>
      </c>
      <c r="K1" s="3" t="inlineStr">
        <is>
          <t>Dias em atraso</t>
        </is>
      </c>
      <c r="L1" s="3" t="inlineStr">
        <is>
          <t>Observação</t>
        </is>
      </c>
    </row>
    <row r="2">
      <c r="A2" t="inlineStr">
        <is>
          <t>Cliente de exemplo</t>
        </is>
      </c>
      <c r="B2" t="inlineStr">
        <is>
          <t>5001234-93.2025.8.21.0001</t>
        </is>
      </c>
      <c r="C2" t="inlineStr">
        <is>
          <t>Contratual (parcela)</t>
        </is>
      </c>
      <c r="D2" t="inlineStr">
        <is>
          <t>Parcela 1 de 6</t>
        </is>
      </c>
      <c r="E2" s="4" t="n">
        <v>1500</v>
      </c>
      <c r="F2" s="5" t="n">
        <v>46305</v>
      </c>
      <c r="G2" s="5" t="n"/>
      <c r="H2" s="4" t="n"/>
      <c r="I2" t="inlineStr">
        <is>
          <t>Pix</t>
        </is>
      </c>
      <c r="J2">
        <f>IF(E2="","",IF(AND(H2&lt;&gt;"",H2&gt;=E2),"Pago",IF(H2&lt;&gt;"","Pago em parte",IF(F2="","Sem vencimento",IF(F2&lt;TODAY(),"Vencido","A vencer")))))</f>
        <v/>
      </c>
      <c r="K2">
        <f>IF(J2="Vencido",TODAY()-F2,IF(AND(J2="Pago em parte",F2&lt;&gt;"",F2&lt;TODAY()),TODAY()-F2,""))</f>
        <v/>
      </c>
    </row>
    <row r="3">
      <c r="E3" s="4" t="n"/>
      <c r="F3" s="5" t="n"/>
      <c r="G3" s="5" t="n"/>
      <c r="H3" s="4" t="n"/>
      <c r="J3">
        <f>IF(E3="","",IF(AND(H3&lt;&gt;"",H3&gt;=E3),"Pago",IF(H3&lt;&gt;"","Pago em parte",IF(F3="","Sem vencimento",IF(F3&lt;TODAY(),"Vencido","A vencer")))))</f>
        <v/>
      </c>
      <c r="K3">
        <f>IF(J3="Vencido",TODAY()-F3,IF(AND(J3="Pago em parte",F3&lt;&gt;"",F3&lt;TODAY()),TODAY()-F3,""))</f>
        <v/>
      </c>
    </row>
    <row r="4">
      <c r="E4" s="4" t="n"/>
      <c r="F4" s="5" t="n"/>
      <c r="G4" s="5" t="n"/>
      <c r="H4" s="4" t="n"/>
      <c r="J4">
        <f>IF(E4="","",IF(AND(H4&lt;&gt;"",H4&gt;=E4),"Pago",IF(H4&lt;&gt;"","Pago em parte",IF(F4="","Sem vencimento",IF(F4&lt;TODAY(),"Vencido","A vencer")))))</f>
        <v/>
      </c>
      <c r="K4">
        <f>IF(J4="Vencido",TODAY()-F4,IF(AND(J4="Pago em parte",F4&lt;&gt;"",F4&lt;TODAY()),TODAY()-F4,""))</f>
        <v/>
      </c>
    </row>
    <row r="5">
      <c r="E5" s="4" t="n"/>
      <c r="F5" s="5" t="n"/>
      <c r="G5" s="5" t="n"/>
      <c r="H5" s="4" t="n"/>
      <c r="J5">
        <f>IF(E5="","",IF(AND(H5&lt;&gt;"",H5&gt;=E5),"Pago",IF(H5&lt;&gt;"","Pago em parte",IF(F5="","Sem vencimento",IF(F5&lt;TODAY(),"Vencido","A vencer")))))</f>
        <v/>
      </c>
      <c r="K5">
        <f>IF(J5="Vencido",TODAY()-F5,IF(AND(J5="Pago em parte",F5&lt;&gt;"",F5&lt;TODAY()),TODAY()-F5,""))</f>
        <v/>
      </c>
    </row>
    <row r="6">
      <c r="E6" s="4" t="n"/>
      <c r="F6" s="5" t="n"/>
      <c r="G6" s="5" t="n"/>
      <c r="H6" s="4" t="n"/>
      <c r="J6">
        <f>IF(E6="","",IF(AND(H6&lt;&gt;"",H6&gt;=E6),"Pago",IF(H6&lt;&gt;"","Pago em parte",IF(F6="","Sem vencimento",IF(F6&lt;TODAY(),"Vencido","A vencer")))))</f>
        <v/>
      </c>
      <c r="K6">
        <f>IF(J6="Vencido",TODAY()-F6,IF(AND(J6="Pago em parte",F6&lt;&gt;"",F6&lt;TODAY()),TODAY()-F6,""))</f>
        <v/>
      </c>
    </row>
    <row r="7">
      <c r="E7" s="4" t="n"/>
      <c r="F7" s="5" t="n"/>
      <c r="G7" s="5" t="n"/>
      <c r="H7" s="4" t="n"/>
      <c r="J7">
        <f>IF(E7="","",IF(AND(H7&lt;&gt;"",H7&gt;=E7),"Pago",IF(H7&lt;&gt;"","Pago em parte",IF(F7="","Sem vencimento",IF(F7&lt;TODAY(),"Vencido","A vencer")))))</f>
        <v/>
      </c>
      <c r="K7">
        <f>IF(J7="Vencido",TODAY()-F7,IF(AND(J7="Pago em parte",F7&lt;&gt;"",F7&lt;TODAY()),TODAY()-F7,""))</f>
        <v/>
      </c>
    </row>
    <row r="8">
      <c r="E8" s="4" t="n"/>
      <c r="F8" s="5" t="n"/>
      <c r="G8" s="5" t="n"/>
      <c r="H8" s="4" t="n"/>
      <c r="J8">
        <f>IF(E8="","",IF(AND(H8&lt;&gt;"",H8&gt;=E8),"Pago",IF(H8&lt;&gt;"","Pago em parte",IF(F8="","Sem vencimento",IF(F8&lt;TODAY(),"Vencido","A vencer")))))</f>
        <v/>
      </c>
      <c r="K8">
        <f>IF(J8="Vencido",TODAY()-F8,IF(AND(J8="Pago em parte",F8&lt;&gt;"",F8&lt;TODAY()),TODAY()-F8,""))</f>
        <v/>
      </c>
    </row>
    <row r="9">
      <c r="E9" s="4" t="n"/>
      <c r="F9" s="5" t="n"/>
      <c r="G9" s="5" t="n"/>
      <c r="H9" s="4" t="n"/>
      <c r="J9">
        <f>IF(E9="","",IF(AND(H9&lt;&gt;"",H9&gt;=E9),"Pago",IF(H9&lt;&gt;"","Pago em parte",IF(F9="","Sem vencimento",IF(F9&lt;TODAY(),"Vencido","A vencer")))))</f>
        <v/>
      </c>
      <c r="K9">
        <f>IF(J9="Vencido",TODAY()-F9,IF(AND(J9="Pago em parte",F9&lt;&gt;"",F9&lt;TODAY()),TODAY()-F9,""))</f>
        <v/>
      </c>
    </row>
    <row r="10">
      <c r="E10" s="4" t="n"/>
      <c r="F10" s="5" t="n"/>
      <c r="G10" s="5" t="n"/>
      <c r="H10" s="4" t="n"/>
      <c r="J10">
        <f>IF(E10="","",IF(AND(H10&lt;&gt;"",H10&gt;=E10),"Pago",IF(H10&lt;&gt;"","Pago em parte",IF(F10="","Sem vencimento",IF(F10&lt;TODAY(),"Vencido","A vencer")))))</f>
        <v/>
      </c>
      <c r="K10">
        <f>IF(J10="Vencido",TODAY()-F10,IF(AND(J10="Pago em parte",F10&lt;&gt;"",F10&lt;TODAY()),TODAY()-F10,""))</f>
        <v/>
      </c>
    </row>
    <row r="11">
      <c r="E11" s="4" t="n"/>
      <c r="F11" s="5" t="n"/>
      <c r="G11" s="5" t="n"/>
      <c r="H11" s="4" t="n"/>
      <c r="J11">
        <f>IF(E11="","",IF(AND(H11&lt;&gt;"",H11&gt;=E11),"Pago",IF(H11&lt;&gt;"","Pago em parte",IF(F11="","Sem vencimento",IF(F11&lt;TODAY(),"Vencido","A vencer")))))</f>
        <v/>
      </c>
      <c r="K11">
        <f>IF(J11="Vencido",TODAY()-F11,IF(AND(J11="Pago em parte",F11&lt;&gt;"",F11&lt;TODAY()),TODAY()-F11,""))</f>
        <v/>
      </c>
    </row>
    <row r="12">
      <c r="E12" s="4" t="n"/>
      <c r="F12" s="5" t="n"/>
      <c r="G12" s="5" t="n"/>
      <c r="H12" s="4" t="n"/>
      <c r="J12">
        <f>IF(E12="","",IF(AND(H12&lt;&gt;"",H12&gt;=E12),"Pago",IF(H12&lt;&gt;"","Pago em parte",IF(F12="","Sem vencimento",IF(F12&lt;TODAY(),"Vencido","A vencer")))))</f>
        <v/>
      </c>
      <c r="K12">
        <f>IF(J12="Vencido",TODAY()-F12,IF(AND(J12="Pago em parte",F12&lt;&gt;"",F12&lt;TODAY()),TODAY()-F12,""))</f>
        <v/>
      </c>
    </row>
    <row r="13">
      <c r="E13" s="4" t="n"/>
      <c r="F13" s="5" t="n"/>
      <c r="G13" s="5" t="n"/>
      <c r="H13" s="4" t="n"/>
      <c r="J13">
        <f>IF(E13="","",IF(AND(H13&lt;&gt;"",H13&gt;=E13),"Pago",IF(H13&lt;&gt;"","Pago em parte",IF(F13="","Sem vencimento",IF(F13&lt;TODAY(),"Vencido","A vencer")))))</f>
        <v/>
      </c>
      <c r="K13">
        <f>IF(J13="Vencido",TODAY()-F13,IF(AND(J13="Pago em parte",F13&lt;&gt;"",F13&lt;TODAY()),TODAY()-F13,""))</f>
        <v/>
      </c>
    </row>
    <row r="14">
      <c r="E14" s="4" t="n"/>
      <c r="F14" s="5" t="n"/>
      <c r="G14" s="5" t="n"/>
      <c r="H14" s="4" t="n"/>
      <c r="J14">
        <f>IF(E14="","",IF(AND(H14&lt;&gt;"",H14&gt;=E14),"Pago",IF(H14&lt;&gt;"","Pago em parte",IF(F14="","Sem vencimento",IF(F14&lt;TODAY(),"Vencido","A vencer")))))</f>
        <v/>
      </c>
      <c r="K14">
        <f>IF(J14="Vencido",TODAY()-F14,IF(AND(J14="Pago em parte",F14&lt;&gt;"",F14&lt;TODAY()),TODAY()-F14,""))</f>
        <v/>
      </c>
    </row>
    <row r="15">
      <c r="E15" s="4" t="n"/>
      <c r="F15" s="5" t="n"/>
      <c r="G15" s="5" t="n"/>
      <c r="H15" s="4" t="n"/>
      <c r="J15">
        <f>IF(E15="","",IF(AND(H15&lt;&gt;"",H15&gt;=E15),"Pago",IF(H15&lt;&gt;"","Pago em parte",IF(F15="","Sem vencimento",IF(F15&lt;TODAY(),"Vencido","A vencer")))))</f>
        <v/>
      </c>
      <c r="K15">
        <f>IF(J15="Vencido",TODAY()-F15,IF(AND(J15="Pago em parte",F15&lt;&gt;"",F15&lt;TODAY()),TODAY()-F15,""))</f>
        <v/>
      </c>
    </row>
    <row r="16">
      <c r="E16" s="4" t="n"/>
      <c r="F16" s="5" t="n"/>
      <c r="G16" s="5" t="n"/>
      <c r="H16" s="4" t="n"/>
      <c r="J16">
        <f>IF(E16="","",IF(AND(H16&lt;&gt;"",H16&gt;=E16),"Pago",IF(H16&lt;&gt;"","Pago em parte",IF(F16="","Sem vencimento",IF(F16&lt;TODAY(),"Vencido","A vencer")))))</f>
        <v/>
      </c>
      <c r="K16">
        <f>IF(J16="Vencido",TODAY()-F16,IF(AND(J16="Pago em parte",F16&lt;&gt;"",F16&lt;TODAY()),TODAY()-F16,""))</f>
        <v/>
      </c>
    </row>
    <row r="17">
      <c r="E17" s="4" t="n"/>
      <c r="F17" s="5" t="n"/>
      <c r="G17" s="5" t="n"/>
      <c r="H17" s="4" t="n"/>
      <c r="J17">
        <f>IF(E17="","",IF(AND(H17&lt;&gt;"",H17&gt;=E17),"Pago",IF(H17&lt;&gt;"","Pago em parte",IF(F17="","Sem vencimento",IF(F17&lt;TODAY(),"Vencido","A vencer")))))</f>
        <v/>
      </c>
      <c r="K17">
        <f>IF(J17="Vencido",TODAY()-F17,IF(AND(J17="Pago em parte",F17&lt;&gt;"",F17&lt;TODAY()),TODAY()-F17,""))</f>
        <v/>
      </c>
    </row>
    <row r="18">
      <c r="E18" s="4" t="n"/>
      <c r="F18" s="5" t="n"/>
      <c r="G18" s="5" t="n"/>
      <c r="H18" s="4" t="n"/>
      <c r="J18">
        <f>IF(E18="","",IF(AND(H18&lt;&gt;"",H18&gt;=E18),"Pago",IF(H18&lt;&gt;"","Pago em parte",IF(F18="","Sem vencimento",IF(F18&lt;TODAY(),"Vencido","A vencer")))))</f>
        <v/>
      </c>
      <c r="K18">
        <f>IF(J18="Vencido",TODAY()-F18,IF(AND(J18="Pago em parte",F18&lt;&gt;"",F18&lt;TODAY()),TODAY()-F18,""))</f>
        <v/>
      </c>
    </row>
    <row r="19">
      <c r="E19" s="4" t="n"/>
      <c r="F19" s="5" t="n"/>
      <c r="G19" s="5" t="n"/>
      <c r="H19" s="4" t="n"/>
      <c r="J19">
        <f>IF(E19="","",IF(AND(H19&lt;&gt;"",H19&gt;=E19),"Pago",IF(H19&lt;&gt;"","Pago em parte",IF(F19="","Sem vencimento",IF(F19&lt;TODAY(),"Vencido","A vencer")))))</f>
        <v/>
      </c>
      <c r="K19">
        <f>IF(J19="Vencido",TODAY()-F19,IF(AND(J19="Pago em parte",F19&lt;&gt;"",F19&lt;TODAY()),TODAY()-F19,""))</f>
        <v/>
      </c>
    </row>
    <row r="20">
      <c r="E20" s="4" t="n"/>
      <c r="F20" s="5" t="n"/>
      <c r="G20" s="5" t="n"/>
      <c r="H20" s="4" t="n"/>
      <c r="J20">
        <f>IF(E20="","",IF(AND(H20&lt;&gt;"",H20&gt;=E20),"Pago",IF(H20&lt;&gt;"","Pago em parte",IF(F20="","Sem vencimento",IF(F20&lt;TODAY(),"Vencido","A vencer")))))</f>
        <v/>
      </c>
      <c r="K20">
        <f>IF(J20="Vencido",TODAY()-F20,IF(AND(J20="Pago em parte",F20&lt;&gt;"",F20&lt;TODAY()),TODAY()-F20,""))</f>
        <v/>
      </c>
    </row>
    <row r="21">
      <c r="E21" s="4" t="n"/>
      <c r="F21" s="5" t="n"/>
      <c r="G21" s="5" t="n"/>
      <c r="H21" s="4" t="n"/>
      <c r="J21">
        <f>IF(E21="","",IF(AND(H21&lt;&gt;"",H21&gt;=E21),"Pago",IF(H21&lt;&gt;"","Pago em parte",IF(F21="","Sem vencimento",IF(F21&lt;TODAY(),"Vencido","A vencer")))))</f>
        <v/>
      </c>
      <c r="K21">
        <f>IF(J21="Vencido",TODAY()-F21,IF(AND(J21="Pago em parte",F21&lt;&gt;"",F21&lt;TODAY()),TODAY()-F21,""))</f>
        <v/>
      </c>
    </row>
    <row r="22">
      <c r="E22" s="4" t="n"/>
      <c r="F22" s="5" t="n"/>
      <c r="G22" s="5" t="n"/>
      <c r="H22" s="4" t="n"/>
      <c r="J22">
        <f>IF(E22="","",IF(AND(H22&lt;&gt;"",H22&gt;=E22),"Pago",IF(H22&lt;&gt;"","Pago em parte",IF(F22="","Sem vencimento",IF(F22&lt;TODAY(),"Vencido","A vencer")))))</f>
        <v/>
      </c>
      <c r="K22">
        <f>IF(J22="Vencido",TODAY()-F22,IF(AND(J22="Pago em parte",F22&lt;&gt;"",F22&lt;TODAY()),TODAY()-F22,""))</f>
        <v/>
      </c>
    </row>
    <row r="23">
      <c r="E23" s="4" t="n"/>
      <c r="F23" s="5" t="n"/>
      <c r="G23" s="5" t="n"/>
      <c r="H23" s="4" t="n"/>
      <c r="J23">
        <f>IF(E23="","",IF(AND(H23&lt;&gt;"",H23&gt;=E23),"Pago",IF(H23&lt;&gt;"","Pago em parte",IF(F23="","Sem vencimento",IF(F23&lt;TODAY(),"Vencido","A vencer")))))</f>
        <v/>
      </c>
      <c r="K23">
        <f>IF(J23="Vencido",TODAY()-F23,IF(AND(J23="Pago em parte",F23&lt;&gt;"",F23&lt;TODAY()),TODAY()-F23,""))</f>
        <v/>
      </c>
    </row>
    <row r="24">
      <c r="E24" s="4" t="n"/>
      <c r="F24" s="5" t="n"/>
      <c r="G24" s="5" t="n"/>
      <c r="H24" s="4" t="n"/>
      <c r="J24">
        <f>IF(E24="","",IF(AND(H24&lt;&gt;"",H24&gt;=E24),"Pago",IF(H24&lt;&gt;"","Pago em parte",IF(F24="","Sem vencimento",IF(F24&lt;TODAY(),"Vencido","A vencer")))))</f>
        <v/>
      </c>
      <c r="K24">
        <f>IF(J24="Vencido",TODAY()-F24,IF(AND(J24="Pago em parte",F24&lt;&gt;"",F24&lt;TODAY()),TODAY()-F24,""))</f>
        <v/>
      </c>
    </row>
    <row r="25">
      <c r="E25" s="4" t="n"/>
      <c r="F25" s="5" t="n"/>
      <c r="G25" s="5" t="n"/>
      <c r="H25" s="4" t="n"/>
      <c r="J25">
        <f>IF(E25="","",IF(AND(H25&lt;&gt;"",H25&gt;=E25),"Pago",IF(H25&lt;&gt;"","Pago em parte",IF(F25="","Sem vencimento",IF(F25&lt;TODAY(),"Vencido","A vencer")))))</f>
        <v/>
      </c>
      <c r="K25">
        <f>IF(J25="Vencido",TODAY()-F25,IF(AND(J25="Pago em parte",F25&lt;&gt;"",F25&lt;TODAY()),TODAY()-F25,""))</f>
        <v/>
      </c>
    </row>
    <row r="26">
      <c r="E26" s="4" t="n"/>
      <c r="F26" s="5" t="n"/>
      <c r="G26" s="5" t="n"/>
      <c r="H26" s="4" t="n"/>
      <c r="J26">
        <f>IF(E26="","",IF(AND(H26&lt;&gt;"",H26&gt;=E26),"Pago",IF(H26&lt;&gt;"","Pago em parte",IF(F26="","Sem vencimento",IF(F26&lt;TODAY(),"Vencido","A vencer")))))</f>
        <v/>
      </c>
      <c r="K26">
        <f>IF(J26="Vencido",TODAY()-F26,IF(AND(J26="Pago em parte",F26&lt;&gt;"",F26&lt;TODAY()),TODAY()-F26,""))</f>
        <v/>
      </c>
    </row>
    <row r="27">
      <c r="E27" s="4" t="n"/>
      <c r="F27" s="5" t="n"/>
      <c r="G27" s="5" t="n"/>
      <c r="H27" s="4" t="n"/>
      <c r="J27">
        <f>IF(E27="","",IF(AND(H27&lt;&gt;"",H27&gt;=E27),"Pago",IF(H27&lt;&gt;"","Pago em parte",IF(F27="","Sem vencimento",IF(F27&lt;TODAY(),"Vencido","A vencer")))))</f>
        <v/>
      </c>
      <c r="K27">
        <f>IF(J27="Vencido",TODAY()-F27,IF(AND(J27="Pago em parte",F27&lt;&gt;"",F27&lt;TODAY()),TODAY()-F27,""))</f>
        <v/>
      </c>
    </row>
    <row r="28">
      <c r="E28" s="4" t="n"/>
      <c r="F28" s="5" t="n"/>
      <c r="G28" s="5" t="n"/>
      <c r="H28" s="4" t="n"/>
      <c r="J28">
        <f>IF(E28="","",IF(AND(H28&lt;&gt;"",H28&gt;=E28),"Pago",IF(H28&lt;&gt;"","Pago em parte",IF(F28="","Sem vencimento",IF(F28&lt;TODAY(),"Vencido","A vencer")))))</f>
        <v/>
      </c>
      <c r="K28">
        <f>IF(J28="Vencido",TODAY()-F28,IF(AND(J28="Pago em parte",F28&lt;&gt;"",F28&lt;TODAY()),TODAY()-F28,""))</f>
        <v/>
      </c>
    </row>
    <row r="29">
      <c r="E29" s="4" t="n"/>
      <c r="F29" s="5" t="n"/>
      <c r="G29" s="5" t="n"/>
      <c r="H29" s="4" t="n"/>
      <c r="J29">
        <f>IF(E29="","",IF(AND(H29&lt;&gt;"",H29&gt;=E29),"Pago",IF(H29&lt;&gt;"","Pago em parte",IF(F29="","Sem vencimento",IF(F29&lt;TODAY(),"Vencido","A vencer")))))</f>
        <v/>
      </c>
      <c r="K29">
        <f>IF(J29="Vencido",TODAY()-F29,IF(AND(J29="Pago em parte",F29&lt;&gt;"",F29&lt;TODAY()),TODAY()-F29,""))</f>
        <v/>
      </c>
    </row>
    <row r="30">
      <c r="E30" s="4" t="n"/>
      <c r="F30" s="5" t="n"/>
      <c r="G30" s="5" t="n"/>
      <c r="H30" s="4" t="n"/>
      <c r="J30">
        <f>IF(E30="","",IF(AND(H30&lt;&gt;"",H30&gt;=E30),"Pago",IF(H30&lt;&gt;"","Pago em parte",IF(F30="","Sem vencimento",IF(F30&lt;TODAY(),"Vencido","A vencer")))))</f>
        <v/>
      </c>
      <c r="K30">
        <f>IF(J30="Vencido",TODAY()-F30,IF(AND(J30="Pago em parte",F30&lt;&gt;"",F30&lt;TODAY()),TODAY()-F30,""))</f>
        <v/>
      </c>
    </row>
    <row r="31">
      <c r="E31" s="4" t="n"/>
      <c r="F31" s="5" t="n"/>
      <c r="G31" s="5" t="n"/>
      <c r="H31" s="4" t="n"/>
      <c r="J31">
        <f>IF(E31="","",IF(AND(H31&lt;&gt;"",H31&gt;=E31),"Pago",IF(H31&lt;&gt;"","Pago em parte",IF(F31="","Sem vencimento",IF(F31&lt;TODAY(),"Vencido","A vencer")))))</f>
        <v/>
      </c>
      <c r="K31">
        <f>IF(J31="Vencido",TODAY()-F31,IF(AND(J31="Pago em parte",F31&lt;&gt;"",F31&lt;TODAY()),TODAY()-F31,""))</f>
        <v/>
      </c>
    </row>
    <row r="32">
      <c r="E32" s="4" t="n"/>
      <c r="F32" s="5" t="n"/>
      <c r="G32" s="5" t="n"/>
      <c r="H32" s="4" t="n"/>
      <c r="J32">
        <f>IF(E32="","",IF(AND(H32&lt;&gt;"",H32&gt;=E32),"Pago",IF(H32&lt;&gt;"","Pago em parte",IF(F32="","Sem vencimento",IF(F32&lt;TODAY(),"Vencido","A vencer")))))</f>
        <v/>
      </c>
      <c r="K32">
        <f>IF(J32="Vencido",TODAY()-F32,IF(AND(J32="Pago em parte",F32&lt;&gt;"",F32&lt;TODAY()),TODAY()-F32,""))</f>
        <v/>
      </c>
    </row>
    <row r="33">
      <c r="E33" s="4" t="n"/>
      <c r="F33" s="5" t="n"/>
      <c r="G33" s="5" t="n"/>
      <c r="H33" s="4" t="n"/>
      <c r="J33">
        <f>IF(E33="","",IF(AND(H33&lt;&gt;"",H33&gt;=E33),"Pago",IF(H33&lt;&gt;"","Pago em parte",IF(F33="","Sem vencimento",IF(F33&lt;TODAY(),"Vencido","A vencer")))))</f>
        <v/>
      </c>
      <c r="K33">
        <f>IF(J33="Vencido",TODAY()-F33,IF(AND(J33="Pago em parte",F33&lt;&gt;"",F33&lt;TODAY()),TODAY()-F33,""))</f>
        <v/>
      </c>
    </row>
    <row r="34">
      <c r="E34" s="4" t="n"/>
      <c r="F34" s="5" t="n"/>
      <c r="G34" s="5" t="n"/>
      <c r="H34" s="4" t="n"/>
      <c r="J34">
        <f>IF(E34="","",IF(AND(H34&lt;&gt;"",H34&gt;=E34),"Pago",IF(H34&lt;&gt;"","Pago em parte",IF(F34="","Sem vencimento",IF(F34&lt;TODAY(),"Vencido","A vencer")))))</f>
        <v/>
      </c>
      <c r="K34">
        <f>IF(J34="Vencido",TODAY()-F34,IF(AND(J34="Pago em parte",F34&lt;&gt;"",F34&lt;TODAY()),TODAY()-F34,""))</f>
        <v/>
      </c>
    </row>
    <row r="35">
      <c r="E35" s="4" t="n"/>
      <c r="F35" s="5" t="n"/>
      <c r="G35" s="5" t="n"/>
      <c r="H35" s="4" t="n"/>
      <c r="J35">
        <f>IF(E35="","",IF(AND(H35&lt;&gt;"",H35&gt;=E35),"Pago",IF(H35&lt;&gt;"","Pago em parte",IF(F35="","Sem vencimento",IF(F35&lt;TODAY(),"Vencido","A vencer")))))</f>
        <v/>
      </c>
      <c r="K35">
        <f>IF(J35="Vencido",TODAY()-F35,IF(AND(J35="Pago em parte",F35&lt;&gt;"",F35&lt;TODAY()),TODAY()-F35,""))</f>
        <v/>
      </c>
    </row>
    <row r="36">
      <c r="E36" s="4" t="n"/>
      <c r="F36" s="5" t="n"/>
      <c r="G36" s="5" t="n"/>
      <c r="H36" s="4" t="n"/>
      <c r="J36">
        <f>IF(E36="","",IF(AND(H36&lt;&gt;"",H36&gt;=E36),"Pago",IF(H36&lt;&gt;"","Pago em parte",IF(F36="","Sem vencimento",IF(F36&lt;TODAY(),"Vencido","A vencer")))))</f>
        <v/>
      </c>
      <c r="K36">
        <f>IF(J36="Vencido",TODAY()-F36,IF(AND(J36="Pago em parte",F36&lt;&gt;"",F36&lt;TODAY()),TODAY()-F36,""))</f>
        <v/>
      </c>
    </row>
    <row r="37">
      <c r="E37" s="4" t="n"/>
      <c r="F37" s="5" t="n"/>
      <c r="G37" s="5" t="n"/>
      <c r="H37" s="4" t="n"/>
      <c r="J37">
        <f>IF(E37="","",IF(AND(H37&lt;&gt;"",H37&gt;=E37),"Pago",IF(H37&lt;&gt;"","Pago em parte",IF(F37="","Sem vencimento",IF(F37&lt;TODAY(),"Vencido","A vencer")))))</f>
        <v/>
      </c>
      <c r="K37">
        <f>IF(J37="Vencido",TODAY()-F37,IF(AND(J37="Pago em parte",F37&lt;&gt;"",F37&lt;TODAY()),TODAY()-F37,""))</f>
        <v/>
      </c>
    </row>
    <row r="38">
      <c r="E38" s="4" t="n"/>
      <c r="F38" s="5" t="n"/>
      <c r="G38" s="5" t="n"/>
      <c r="H38" s="4" t="n"/>
      <c r="J38">
        <f>IF(E38="","",IF(AND(H38&lt;&gt;"",H38&gt;=E38),"Pago",IF(H38&lt;&gt;"","Pago em parte",IF(F38="","Sem vencimento",IF(F38&lt;TODAY(),"Vencido","A vencer")))))</f>
        <v/>
      </c>
      <c r="K38">
        <f>IF(J38="Vencido",TODAY()-F38,IF(AND(J38="Pago em parte",F38&lt;&gt;"",F38&lt;TODAY()),TODAY()-F38,""))</f>
        <v/>
      </c>
    </row>
    <row r="39">
      <c r="E39" s="4" t="n"/>
      <c r="F39" s="5" t="n"/>
      <c r="G39" s="5" t="n"/>
      <c r="H39" s="4" t="n"/>
      <c r="J39">
        <f>IF(E39="","",IF(AND(H39&lt;&gt;"",H39&gt;=E39),"Pago",IF(H39&lt;&gt;"","Pago em parte",IF(F39="","Sem vencimento",IF(F39&lt;TODAY(),"Vencido","A vencer")))))</f>
        <v/>
      </c>
      <c r="K39">
        <f>IF(J39="Vencido",TODAY()-F39,IF(AND(J39="Pago em parte",F39&lt;&gt;"",F39&lt;TODAY()),TODAY()-F39,""))</f>
        <v/>
      </c>
    </row>
    <row r="40">
      <c r="E40" s="4" t="n"/>
      <c r="F40" s="5" t="n"/>
      <c r="G40" s="5" t="n"/>
      <c r="H40" s="4" t="n"/>
      <c r="J40">
        <f>IF(E40="","",IF(AND(H40&lt;&gt;"",H40&gt;=E40),"Pago",IF(H40&lt;&gt;"","Pago em parte",IF(F40="","Sem vencimento",IF(F40&lt;TODAY(),"Vencido","A vencer")))))</f>
        <v/>
      </c>
      <c r="K40">
        <f>IF(J40="Vencido",TODAY()-F40,IF(AND(J40="Pago em parte",F40&lt;&gt;"",F40&lt;TODAY()),TODAY()-F40,""))</f>
        <v/>
      </c>
    </row>
    <row r="41">
      <c r="E41" s="4" t="n"/>
      <c r="F41" s="5" t="n"/>
      <c r="G41" s="5" t="n"/>
      <c r="H41" s="4" t="n"/>
      <c r="J41">
        <f>IF(E41="","",IF(AND(H41&lt;&gt;"",H41&gt;=E41),"Pago",IF(H41&lt;&gt;"","Pago em parte",IF(F41="","Sem vencimento",IF(F41&lt;TODAY(),"Vencido","A vencer")))))</f>
        <v/>
      </c>
      <c r="K41">
        <f>IF(J41="Vencido",TODAY()-F41,IF(AND(J41="Pago em parte",F41&lt;&gt;"",F41&lt;TODAY()),TODAY()-F41,""))</f>
        <v/>
      </c>
    </row>
    <row r="42">
      <c r="E42" s="4" t="n"/>
      <c r="F42" s="5" t="n"/>
      <c r="G42" s="5" t="n"/>
      <c r="H42" s="4" t="n"/>
      <c r="J42">
        <f>IF(E42="","",IF(AND(H42&lt;&gt;"",H42&gt;=E42),"Pago",IF(H42&lt;&gt;"","Pago em parte",IF(F42="","Sem vencimento",IF(F42&lt;TODAY(),"Vencido","A vencer")))))</f>
        <v/>
      </c>
      <c r="K42">
        <f>IF(J42="Vencido",TODAY()-F42,IF(AND(J42="Pago em parte",F42&lt;&gt;"",F42&lt;TODAY()),TODAY()-F42,""))</f>
        <v/>
      </c>
    </row>
    <row r="43">
      <c r="E43" s="4" t="n"/>
      <c r="F43" s="5" t="n"/>
      <c r="G43" s="5" t="n"/>
      <c r="H43" s="4" t="n"/>
      <c r="J43">
        <f>IF(E43="","",IF(AND(H43&lt;&gt;"",H43&gt;=E43),"Pago",IF(H43&lt;&gt;"","Pago em parte",IF(F43="","Sem vencimento",IF(F43&lt;TODAY(),"Vencido","A vencer")))))</f>
        <v/>
      </c>
      <c r="K43">
        <f>IF(J43="Vencido",TODAY()-F43,IF(AND(J43="Pago em parte",F43&lt;&gt;"",F43&lt;TODAY()),TODAY()-F43,""))</f>
        <v/>
      </c>
    </row>
    <row r="44">
      <c r="E44" s="4" t="n"/>
      <c r="F44" s="5" t="n"/>
      <c r="G44" s="5" t="n"/>
      <c r="H44" s="4" t="n"/>
      <c r="J44">
        <f>IF(E44="","",IF(AND(H44&lt;&gt;"",H44&gt;=E44),"Pago",IF(H44&lt;&gt;"","Pago em parte",IF(F44="","Sem vencimento",IF(F44&lt;TODAY(),"Vencido","A vencer")))))</f>
        <v/>
      </c>
      <c r="K44">
        <f>IF(J44="Vencido",TODAY()-F44,IF(AND(J44="Pago em parte",F44&lt;&gt;"",F44&lt;TODAY()),TODAY()-F44,""))</f>
        <v/>
      </c>
    </row>
    <row r="45">
      <c r="E45" s="4" t="n"/>
      <c r="F45" s="5" t="n"/>
      <c r="G45" s="5" t="n"/>
      <c r="H45" s="4" t="n"/>
      <c r="J45">
        <f>IF(E45="","",IF(AND(H45&lt;&gt;"",H45&gt;=E45),"Pago",IF(H45&lt;&gt;"","Pago em parte",IF(F45="","Sem vencimento",IF(F45&lt;TODAY(),"Vencido","A vencer")))))</f>
        <v/>
      </c>
      <c r="K45">
        <f>IF(J45="Vencido",TODAY()-F45,IF(AND(J45="Pago em parte",F45&lt;&gt;"",F45&lt;TODAY()),TODAY()-F45,""))</f>
        <v/>
      </c>
    </row>
    <row r="46">
      <c r="E46" s="4" t="n"/>
      <c r="F46" s="5" t="n"/>
      <c r="G46" s="5" t="n"/>
      <c r="H46" s="4" t="n"/>
      <c r="J46">
        <f>IF(E46="","",IF(AND(H46&lt;&gt;"",H46&gt;=E46),"Pago",IF(H46&lt;&gt;"","Pago em parte",IF(F46="","Sem vencimento",IF(F46&lt;TODAY(),"Vencido","A vencer")))))</f>
        <v/>
      </c>
      <c r="K46">
        <f>IF(J46="Vencido",TODAY()-F46,IF(AND(J46="Pago em parte",F46&lt;&gt;"",F46&lt;TODAY()),TODAY()-F46,""))</f>
        <v/>
      </c>
    </row>
    <row r="47">
      <c r="E47" s="4" t="n"/>
      <c r="F47" s="5" t="n"/>
      <c r="G47" s="5" t="n"/>
      <c r="H47" s="4" t="n"/>
      <c r="J47">
        <f>IF(E47="","",IF(AND(H47&lt;&gt;"",H47&gt;=E47),"Pago",IF(H47&lt;&gt;"","Pago em parte",IF(F47="","Sem vencimento",IF(F47&lt;TODAY(),"Vencido","A vencer")))))</f>
        <v/>
      </c>
      <c r="K47">
        <f>IF(J47="Vencido",TODAY()-F47,IF(AND(J47="Pago em parte",F47&lt;&gt;"",F47&lt;TODAY()),TODAY()-F47,""))</f>
        <v/>
      </c>
    </row>
    <row r="48">
      <c r="E48" s="4" t="n"/>
      <c r="F48" s="5" t="n"/>
      <c r="G48" s="5" t="n"/>
      <c r="H48" s="4" t="n"/>
      <c r="J48">
        <f>IF(E48="","",IF(AND(H48&lt;&gt;"",H48&gt;=E48),"Pago",IF(H48&lt;&gt;"","Pago em parte",IF(F48="","Sem vencimento",IF(F48&lt;TODAY(),"Vencido","A vencer")))))</f>
        <v/>
      </c>
      <c r="K48">
        <f>IF(J48="Vencido",TODAY()-F48,IF(AND(J48="Pago em parte",F48&lt;&gt;"",F48&lt;TODAY()),TODAY()-F48,""))</f>
        <v/>
      </c>
    </row>
    <row r="49">
      <c r="E49" s="4" t="n"/>
      <c r="F49" s="5" t="n"/>
      <c r="G49" s="5" t="n"/>
      <c r="H49" s="4" t="n"/>
      <c r="J49">
        <f>IF(E49="","",IF(AND(H49&lt;&gt;"",H49&gt;=E49),"Pago",IF(H49&lt;&gt;"","Pago em parte",IF(F49="","Sem vencimento",IF(F49&lt;TODAY(),"Vencido","A vencer")))))</f>
        <v/>
      </c>
      <c r="K49">
        <f>IF(J49="Vencido",TODAY()-F49,IF(AND(J49="Pago em parte",F49&lt;&gt;"",F49&lt;TODAY()),TODAY()-F49,""))</f>
        <v/>
      </c>
    </row>
    <row r="50">
      <c r="E50" s="4" t="n"/>
      <c r="F50" s="5" t="n"/>
      <c r="G50" s="5" t="n"/>
      <c r="H50" s="4" t="n"/>
      <c r="J50">
        <f>IF(E50="","",IF(AND(H50&lt;&gt;"",H50&gt;=E50),"Pago",IF(H50&lt;&gt;"","Pago em parte",IF(F50="","Sem vencimento",IF(F50&lt;TODAY(),"Vencido","A vencer")))))</f>
        <v/>
      </c>
      <c r="K50">
        <f>IF(J50="Vencido",TODAY()-F50,IF(AND(J50="Pago em parte",F50&lt;&gt;"",F50&lt;TODAY()),TODAY()-F50,""))</f>
        <v/>
      </c>
    </row>
    <row r="51">
      <c r="E51" s="4" t="n"/>
      <c r="F51" s="5" t="n"/>
      <c r="G51" s="5" t="n"/>
      <c r="H51" s="4" t="n"/>
      <c r="J51">
        <f>IF(E51="","",IF(AND(H51&lt;&gt;"",H51&gt;=E51),"Pago",IF(H51&lt;&gt;"","Pago em parte",IF(F51="","Sem vencimento",IF(F51&lt;TODAY(),"Vencido","A vencer")))))</f>
        <v/>
      </c>
      <c r="K51">
        <f>IF(J51="Vencido",TODAY()-F51,IF(AND(J51="Pago em parte",F51&lt;&gt;"",F51&lt;TODAY()),TODAY()-F51,""))</f>
        <v/>
      </c>
    </row>
    <row r="52">
      <c r="E52" s="4" t="n"/>
      <c r="F52" s="5" t="n"/>
      <c r="G52" s="5" t="n"/>
      <c r="H52" s="4" t="n"/>
      <c r="J52">
        <f>IF(E52="","",IF(AND(H52&lt;&gt;"",H52&gt;=E52),"Pago",IF(H52&lt;&gt;"","Pago em parte",IF(F52="","Sem vencimento",IF(F52&lt;TODAY(),"Vencido","A vencer")))))</f>
        <v/>
      </c>
      <c r="K52">
        <f>IF(J52="Vencido",TODAY()-F52,IF(AND(J52="Pago em parte",F52&lt;&gt;"",F52&lt;TODAY()),TODAY()-F52,""))</f>
        <v/>
      </c>
    </row>
    <row r="53">
      <c r="E53" s="4" t="n"/>
      <c r="F53" s="5" t="n"/>
      <c r="G53" s="5" t="n"/>
      <c r="H53" s="4" t="n"/>
      <c r="J53">
        <f>IF(E53="","",IF(AND(H53&lt;&gt;"",H53&gt;=E53),"Pago",IF(H53&lt;&gt;"","Pago em parte",IF(F53="","Sem vencimento",IF(F53&lt;TODAY(),"Vencido","A vencer")))))</f>
        <v/>
      </c>
      <c r="K53">
        <f>IF(J53="Vencido",TODAY()-F53,IF(AND(J53="Pago em parte",F53&lt;&gt;"",F53&lt;TODAY()),TODAY()-F53,""))</f>
        <v/>
      </c>
    </row>
    <row r="54">
      <c r="E54" s="4" t="n"/>
      <c r="F54" s="5" t="n"/>
      <c r="G54" s="5" t="n"/>
      <c r="H54" s="4" t="n"/>
      <c r="J54">
        <f>IF(E54="","",IF(AND(H54&lt;&gt;"",H54&gt;=E54),"Pago",IF(H54&lt;&gt;"","Pago em parte",IF(F54="","Sem vencimento",IF(F54&lt;TODAY(),"Vencido","A vencer")))))</f>
        <v/>
      </c>
      <c r="K54">
        <f>IF(J54="Vencido",TODAY()-F54,IF(AND(J54="Pago em parte",F54&lt;&gt;"",F54&lt;TODAY()),TODAY()-F54,""))</f>
        <v/>
      </c>
    </row>
    <row r="55">
      <c r="E55" s="4" t="n"/>
      <c r="F55" s="5" t="n"/>
      <c r="G55" s="5" t="n"/>
      <c r="H55" s="4" t="n"/>
      <c r="J55">
        <f>IF(E55="","",IF(AND(H55&lt;&gt;"",H55&gt;=E55),"Pago",IF(H55&lt;&gt;"","Pago em parte",IF(F55="","Sem vencimento",IF(F55&lt;TODAY(),"Vencido","A vencer")))))</f>
        <v/>
      </c>
      <c r="K55">
        <f>IF(J55="Vencido",TODAY()-F55,IF(AND(J55="Pago em parte",F55&lt;&gt;"",F55&lt;TODAY()),TODAY()-F55,""))</f>
        <v/>
      </c>
    </row>
    <row r="56">
      <c r="E56" s="4" t="n"/>
      <c r="F56" s="5" t="n"/>
      <c r="G56" s="5" t="n"/>
      <c r="H56" s="4" t="n"/>
      <c r="J56">
        <f>IF(E56="","",IF(AND(H56&lt;&gt;"",H56&gt;=E56),"Pago",IF(H56&lt;&gt;"","Pago em parte",IF(F56="","Sem vencimento",IF(F56&lt;TODAY(),"Vencido","A vencer")))))</f>
        <v/>
      </c>
      <c r="K56">
        <f>IF(J56="Vencido",TODAY()-F56,IF(AND(J56="Pago em parte",F56&lt;&gt;"",F56&lt;TODAY()),TODAY()-F56,""))</f>
        <v/>
      </c>
    </row>
    <row r="57">
      <c r="E57" s="4" t="n"/>
      <c r="F57" s="5" t="n"/>
      <c r="G57" s="5" t="n"/>
      <c r="H57" s="4" t="n"/>
      <c r="J57">
        <f>IF(E57="","",IF(AND(H57&lt;&gt;"",H57&gt;=E57),"Pago",IF(H57&lt;&gt;"","Pago em parte",IF(F57="","Sem vencimento",IF(F57&lt;TODAY(),"Vencido","A vencer")))))</f>
        <v/>
      </c>
      <c r="K57">
        <f>IF(J57="Vencido",TODAY()-F57,IF(AND(J57="Pago em parte",F57&lt;&gt;"",F57&lt;TODAY()),TODAY()-F57,""))</f>
        <v/>
      </c>
    </row>
    <row r="58">
      <c r="E58" s="4" t="n"/>
      <c r="F58" s="5" t="n"/>
      <c r="G58" s="5" t="n"/>
      <c r="H58" s="4" t="n"/>
      <c r="J58">
        <f>IF(E58="","",IF(AND(H58&lt;&gt;"",H58&gt;=E58),"Pago",IF(H58&lt;&gt;"","Pago em parte",IF(F58="","Sem vencimento",IF(F58&lt;TODAY(),"Vencido","A vencer")))))</f>
        <v/>
      </c>
      <c r="K58">
        <f>IF(J58="Vencido",TODAY()-F58,IF(AND(J58="Pago em parte",F58&lt;&gt;"",F58&lt;TODAY()),TODAY()-F58,""))</f>
        <v/>
      </c>
    </row>
    <row r="59">
      <c r="E59" s="4" t="n"/>
      <c r="F59" s="5" t="n"/>
      <c r="G59" s="5" t="n"/>
      <c r="H59" s="4" t="n"/>
      <c r="J59">
        <f>IF(E59="","",IF(AND(H59&lt;&gt;"",H59&gt;=E59),"Pago",IF(H59&lt;&gt;"","Pago em parte",IF(F59="","Sem vencimento",IF(F59&lt;TODAY(),"Vencido","A vencer")))))</f>
        <v/>
      </c>
      <c r="K59">
        <f>IF(J59="Vencido",TODAY()-F59,IF(AND(J59="Pago em parte",F59&lt;&gt;"",F59&lt;TODAY()),TODAY()-F59,""))</f>
        <v/>
      </c>
    </row>
    <row r="60">
      <c r="E60" s="4" t="n"/>
      <c r="F60" s="5" t="n"/>
      <c r="G60" s="5" t="n"/>
      <c r="H60" s="4" t="n"/>
      <c r="J60">
        <f>IF(E60="","",IF(AND(H60&lt;&gt;"",H60&gt;=E60),"Pago",IF(H60&lt;&gt;"","Pago em parte",IF(F60="","Sem vencimento",IF(F60&lt;TODAY(),"Vencido","A vencer")))))</f>
        <v/>
      </c>
      <c r="K60">
        <f>IF(J60="Vencido",TODAY()-F60,IF(AND(J60="Pago em parte",F60&lt;&gt;"",F60&lt;TODAY()),TODAY()-F60,""))</f>
        <v/>
      </c>
    </row>
    <row r="61">
      <c r="E61" s="4" t="n"/>
      <c r="F61" s="5" t="n"/>
      <c r="G61" s="5" t="n"/>
      <c r="H61" s="4" t="n"/>
      <c r="J61">
        <f>IF(E61="","",IF(AND(H61&lt;&gt;"",H61&gt;=E61),"Pago",IF(H61&lt;&gt;"","Pago em parte",IF(F61="","Sem vencimento",IF(F61&lt;TODAY(),"Vencido","A vencer")))))</f>
        <v/>
      </c>
      <c r="K61">
        <f>IF(J61="Vencido",TODAY()-F61,IF(AND(J61="Pago em parte",F61&lt;&gt;"",F61&lt;TODAY()),TODAY()-F61,""))</f>
        <v/>
      </c>
    </row>
    <row r="62">
      <c r="E62" s="4" t="n"/>
      <c r="F62" s="5" t="n"/>
      <c r="G62" s="5" t="n"/>
      <c r="H62" s="4" t="n"/>
      <c r="J62">
        <f>IF(E62="","",IF(AND(H62&lt;&gt;"",H62&gt;=E62),"Pago",IF(H62&lt;&gt;"","Pago em parte",IF(F62="","Sem vencimento",IF(F62&lt;TODAY(),"Vencido","A vencer")))))</f>
        <v/>
      </c>
      <c r="K62">
        <f>IF(J62="Vencido",TODAY()-F62,IF(AND(J62="Pago em parte",F62&lt;&gt;"",F62&lt;TODAY()),TODAY()-F62,""))</f>
        <v/>
      </c>
    </row>
    <row r="63">
      <c r="E63" s="4" t="n"/>
      <c r="F63" s="5" t="n"/>
      <c r="G63" s="5" t="n"/>
      <c r="H63" s="4" t="n"/>
      <c r="J63">
        <f>IF(E63="","",IF(AND(H63&lt;&gt;"",H63&gt;=E63),"Pago",IF(H63&lt;&gt;"","Pago em parte",IF(F63="","Sem vencimento",IF(F63&lt;TODAY(),"Vencido","A vencer")))))</f>
        <v/>
      </c>
      <c r="K63">
        <f>IF(J63="Vencido",TODAY()-F63,IF(AND(J63="Pago em parte",F63&lt;&gt;"",F63&lt;TODAY()),TODAY()-F63,""))</f>
        <v/>
      </c>
    </row>
    <row r="64">
      <c r="E64" s="4" t="n"/>
      <c r="F64" s="5" t="n"/>
      <c r="G64" s="5" t="n"/>
      <c r="H64" s="4" t="n"/>
      <c r="J64">
        <f>IF(E64="","",IF(AND(H64&lt;&gt;"",H64&gt;=E64),"Pago",IF(H64&lt;&gt;"","Pago em parte",IF(F64="","Sem vencimento",IF(F64&lt;TODAY(),"Vencido","A vencer")))))</f>
        <v/>
      </c>
      <c r="K64">
        <f>IF(J64="Vencido",TODAY()-F64,IF(AND(J64="Pago em parte",F64&lt;&gt;"",F64&lt;TODAY()),TODAY()-F64,""))</f>
        <v/>
      </c>
    </row>
    <row r="65">
      <c r="E65" s="4" t="n"/>
      <c r="F65" s="5" t="n"/>
      <c r="G65" s="5" t="n"/>
      <c r="H65" s="4" t="n"/>
      <c r="J65">
        <f>IF(E65="","",IF(AND(H65&lt;&gt;"",H65&gt;=E65),"Pago",IF(H65&lt;&gt;"","Pago em parte",IF(F65="","Sem vencimento",IF(F65&lt;TODAY(),"Vencido","A vencer")))))</f>
        <v/>
      </c>
      <c r="K65">
        <f>IF(J65="Vencido",TODAY()-F65,IF(AND(J65="Pago em parte",F65&lt;&gt;"",F65&lt;TODAY()),TODAY()-F65,""))</f>
        <v/>
      </c>
    </row>
    <row r="66">
      <c r="E66" s="4" t="n"/>
      <c r="F66" s="5" t="n"/>
      <c r="G66" s="5" t="n"/>
      <c r="H66" s="4" t="n"/>
      <c r="J66">
        <f>IF(E66="","",IF(AND(H66&lt;&gt;"",H66&gt;=E66),"Pago",IF(H66&lt;&gt;"","Pago em parte",IF(F66="","Sem vencimento",IF(F66&lt;TODAY(),"Vencido","A vencer")))))</f>
        <v/>
      </c>
      <c r="K66">
        <f>IF(J66="Vencido",TODAY()-F66,IF(AND(J66="Pago em parte",F66&lt;&gt;"",F66&lt;TODAY()),TODAY()-F66,""))</f>
        <v/>
      </c>
    </row>
    <row r="67">
      <c r="E67" s="4" t="n"/>
      <c r="F67" s="5" t="n"/>
      <c r="G67" s="5" t="n"/>
      <c r="H67" s="4" t="n"/>
      <c r="J67">
        <f>IF(E67="","",IF(AND(H67&lt;&gt;"",H67&gt;=E67),"Pago",IF(H67&lt;&gt;"","Pago em parte",IF(F67="","Sem vencimento",IF(F67&lt;TODAY(),"Vencido","A vencer")))))</f>
        <v/>
      </c>
      <c r="K67">
        <f>IF(J67="Vencido",TODAY()-F67,IF(AND(J67="Pago em parte",F67&lt;&gt;"",F67&lt;TODAY()),TODAY()-F67,""))</f>
        <v/>
      </c>
    </row>
    <row r="68">
      <c r="E68" s="4" t="n"/>
      <c r="F68" s="5" t="n"/>
      <c r="G68" s="5" t="n"/>
      <c r="H68" s="4" t="n"/>
      <c r="J68">
        <f>IF(E68="","",IF(AND(H68&lt;&gt;"",H68&gt;=E68),"Pago",IF(H68&lt;&gt;"","Pago em parte",IF(F68="","Sem vencimento",IF(F68&lt;TODAY(),"Vencido","A vencer")))))</f>
        <v/>
      </c>
      <c r="K68">
        <f>IF(J68="Vencido",TODAY()-F68,IF(AND(J68="Pago em parte",F68&lt;&gt;"",F68&lt;TODAY()),TODAY()-F68,""))</f>
        <v/>
      </c>
    </row>
    <row r="69">
      <c r="E69" s="4" t="n"/>
      <c r="F69" s="5" t="n"/>
      <c r="G69" s="5" t="n"/>
      <c r="H69" s="4" t="n"/>
      <c r="J69">
        <f>IF(E69="","",IF(AND(H69&lt;&gt;"",H69&gt;=E69),"Pago",IF(H69&lt;&gt;"","Pago em parte",IF(F69="","Sem vencimento",IF(F69&lt;TODAY(),"Vencido","A vencer")))))</f>
        <v/>
      </c>
      <c r="K69">
        <f>IF(J69="Vencido",TODAY()-F69,IF(AND(J69="Pago em parte",F69&lt;&gt;"",F69&lt;TODAY()),TODAY()-F69,""))</f>
        <v/>
      </c>
    </row>
    <row r="70">
      <c r="E70" s="4" t="n"/>
      <c r="F70" s="5" t="n"/>
      <c r="G70" s="5" t="n"/>
      <c r="H70" s="4" t="n"/>
      <c r="J70">
        <f>IF(E70="","",IF(AND(H70&lt;&gt;"",H70&gt;=E70),"Pago",IF(H70&lt;&gt;"","Pago em parte",IF(F70="","Sem vencimento",IF(F70&lt;TODAY(),"Vencido","A vencer")))))</f>
        <v/>
      </c>
      <c r="K70">
        <f>IF(J70="Vencido",TODAY()-F70,IF(AND(J70="Pago em parte",F70&lt;&gt;"",F70&lt;TODAY()),TODAY()-F70,""))</f>
        <v/>
      </c>
    </row>
    <row r="71">
      <c r="E71" s="4" t="n"/>
      <c r="F71" s="5" t="n"/>
      <c r="G71" s="5" t="n"/>
      <c r="H71" s="4" t="n"/>
      <c r="J71">
        <f>IF(E71="","",IF(AND(H71&lt;&gt;"",H71&gt;=E71),"Pago",IF(H71&lt;&gt;"","Pago em parte",IF(F71="","Sem vencimento",IF(F71&lt;TODAY(),"Vencido","A vencer")))))</f>
        <v/>
      </c>
      <c r="K71">
        <f>IF(J71="Vencido",TODAY()-F71,IF(AND(J71="Pago em parte",F71&lt;&gt;"",F71&lt;TODAY()),TODAY()-F71,""))</f>
        <v/>
      </c>
    </row>
    <row r="72">
      <c r="E72" s="4" t="n"/>
      <c r="F72" s="5" t="n"/>
      <c r="G72" s="5" t="n"/>
      <c r="H72" s="4" t="n"/>
      <c r="J72">
        <f>IF(E72="","",IF(AND(H72&lt;&gt;"",H72&gt;=E72),"Pago",IF(H72&lt;&gt;"","Pago em parte",IF(F72="","Sem vencimento",IF(F72&lt;TODAY(),"Vencido","A vencer")))))</f>
        <v/>
      </c>
      <c r="K72">
        <f>IF(J72="Vencido",TODAY()-F72,IF(AND(J72="Pago em parte",F72&lt;&gt;"",F72&lt;TODAY()),TODAY()-F72,""))</f>
        <v/>
      </c>
    </row>
    <row r="73">
      <c r="E73" s="4" t="n"/>
      <c r="F73" s="5" t="n"/>
      <c r="G73" s="5" t="n"/>
      <c r="H73" s="4" t="n"/>
      <c r="J73">
        <f>IF(E73="","",IF(AND(H73&lt;&gt;"",H73&gt;=E73),"Pago",IF(H73&lt;&gt;"","Pago em parte",IF(F73="","Sem vencimento",IF(F73&lt;TODAY(),"Vencido","A vencer")))))</f>
        <v/>
      </c>
      <c r="K73">
        <f>IF(J73="Vencido",TODAY()-F73,IF(AND(J73="Pago em parte",F73&lt;&gt;"",F73&lt;TODAY()),TODAY()-F73,""))</f>
        <v/>
      </c>
    </row>
    <row r="74">
      <c r="E74" s="4" t="n"/>
      <c r="F74" s="5" t="n"/>
      <c r="G74" s="5" t="n"/>
      <c r="H74" s="4" t="n"/>
      <c r="J74">
        <f>IF(E74="","",IF(AND(H74&lt;&gt;"",H74&gt;=E74),"Pago",IF(H74&lt;&gt;"","Pago em parte",IF(F74="","Sem vencimento",IF(F74&lt;TODAY(),"Vencido","A vencer")))))</f>
        <v/>
      </c>
      <c r="K74">
        <f>IF(J74="Vencido",TODAY()-F74,IF(AND(J74="Pago em parte",F74&lt;&gt;"",F74&lt;TODAY()),TODAY()-F74,""))</f>
        <v/>
      </c>
    </row>
    <row r="75">
      <c r="E75" s="4" t="n"/>
      <c r="F75" s="5" t="n"/>
      <c r="G75" s="5" t="n"/>
      <c r="H75" s="4" t="n"/>
      <c r="J75">
        <f>IF(E75="","",IF(AND(H75&lt;&gt;"",H75&gt;=E75),"Pago",IF(H75&lt;&gt;"","Pago em parte",IF(F75="","Sem vencimento",IF(F75&lt;TODAY(),"Vencido","A vencer")))))</f>
        <v/>
      </c>
      <c r="K75">
        <f>IF(J75="Vencido",TODAY()-F75,IF(AND(J75="Pago em parte",F75&lt;&gt;"",F75&lt;TODAY()),TODAY()-F75,""))</f>
        <v/>
      </c>
    </row>
    <row r="76">
      <c r="E76" s="4" t="n"/>
      <c r="F76" s="5" t="n"/>
      <c r="G76" s="5" t="n"/>
      <c r="H76" s="4" t="n"/>
      <c r="J76">
        <f>IF(E76="","",IF(AND(H76&lt;&gt;"",H76&gt;=E76),"Pago",IF(H76&lt;&gt;"","Pago em parte",IF(F76="","Sem vencimento",IF(F76&lt;TODAY(),"Vencido","A vencer")))))</f>
        <v/>
      </c>
      <c r="K76">
        <f>IF(J76="Vencido",TODAY()-F76,IF(AND(J76="Pago em parte",F76&lt;&gt;"",F76&lt;TODAY()),TODAY()-F76,""))</f>
        <v/>
      </c>
    </row>
    <row r="77">
      <c r="E77" s="4" t="n"/>
      <c r="F77" s="5" t="n"/>
      <c r="G77" s="5" t="n"/>
      <c r="H77" s="4" t="n"/>
      <c r="J77">
        <f>IF(E77="","",IF(AND(H77&lt;&gt;"",H77&gt;=E77),"Pago",IF(H77&lt;&gt;"","Pago em parte",IF(F77="","Sem vencimento",IF(F77&lt;TODAY(),"Vencido","A vencer")))))</f>
        <v/>
      </c>
      <c r="K77">
        <f>IF(J77="Vencido",TODAY()-F77,IF(AND(J77="Pago em parte",F77&lt;&gt;"",F77&lt;TODAY()),TODAY()-F77,""))</f>
        <v/>
      </c>
    </row>
    <row r="78">
      <c r="E78" s="4" t="n"/>
      <c r="F78" s="5" t="n"/>
      <c r="G78" s="5" t="n"/>
      <c r="H78" s="4" t="n"/>
      <c r="J78">
        <f>IF(E78="","",IF(AND(H78&lt;&gt;"",H78&gt;=E78),"Pago",IF(H78&lt;&gt;"","Pago em parte",IF(F78="","Sem vencimento",IF(F78&lt;TODAY(),"Vencido","A vencer")))))</f>
        <v/>
      </c>
      <c r="K78">
        <f>IF(J78="Vencido",TODAY()-F78,IF(AND(J78="Pago em parte",F78&lt;&gt;"",F78&lt;TODAY()),TODAY()-F78,""))</f>
        <v/>
      </c>
    </row>
    <row r="79">
      <c r="E79" s="4" t="n"/>
      <c r="F79" s="5" t="n"/>
      <c r="G79" s="5" t="n"/>
      <c r="H79" s="4" t="n"/>
      <c r="J79">
        <f>IF(E79="","",IF(AND(H79&lt;&gt;"",H79&gt;=E79),"Pago",IF(H79&lt;&gt;"","Pago em parte",IF(F79="","Sem vencimento",IF(F79&lt;TODAY(),"Vencido","A vencer")))))</f>
        <v/>
      </c>
      <c r="K79">
        <f>IF(J79="Vencido",TODAY()-F79,IF(AND(J79="Pago em parte",F79&lt;&gt;"",F79&lt;TODAY()),TODAY()-F79,""))</f>
        <v/>
      </c>
    </row>
    <row r="80">
      <c r="E80" s="4" t="n"/>
      <c r="F80" s="5" t="n"/>
      <c r="G80" s="5" t="n"/>
      <c r="H80" s="4" t="n"/>
      <c r="J80">
        <f>IF(E80="","",IF(AND(H80&lt;&gt;"",H80&gt;=E80),"Pago",IF(H80&lt;&gt;"","Pago em parte",IF(F80="","Sem vencimento",IF(F80&lt;TODAY(),"Vencido","A vencer")))))</f>
        <v/>
      </c>
      <c r="K80">
        <f>IF(J80="Vencido",TODAY()-F80,IF(AND(J80="Pago em parte",F80&lt;&gt;"",F80&lt;TODAY()),TODAY()-F80,""))</f>
        <v/>
      </c>
    </row>
    <row r="81">
      <c r="E81" s="4" t="n"/>
      <c r="F81" s="5" t="n"/>
      <c r="G81" s="5" t="n"/>
      <c r="H81" s="4" t="n"/>
      <c r="J81">
        <f>IF(E81="","",IF(AND(H81&lt;&gt;"",H81&gt;=E81),"Pago",IF(H81&lt;&gt;"","Pago em parte",IF(F81="","Sem vencimento",IF(F81&lt;TODAY(),"Vencido","A vencer")))))</f>
        <v/>
      </c>
      <c r="K81">
        <f>IF(J81="Vencido",TODAY()-F81,IF(AND(J81="Pago em parte",F81&lt;&gt;"",F81&lt;TODAY()),TODAY()-F81,""))</f>
        <v/>
      </c>
    </row>
    <row r="82">
      <c r="E82" s="4" t="n"/>
      <c r="F82" s="5" t="n"/>
      <c r="G82" s="5" t="n"/>
      <c r="H82" s="4" t="n"/>
      <c r="J82">
        <f>IF(E82="","",IF(AND(H82&lt;&gt;"",H82&gt;=E82),"Pago",IF(H82&lt;&gt;"","Pago em parte",IF(F82="","Sem vencimento",IF(F82&lt;TODAY(),"Vencido","A vencer")))))</f>
        <v/>
      </c>
      <c r="K82">
        <f>IF(J82="Vencido",TODAY()-F82,IF(AND(J82="Pago em parte",F82&lt;&gt;"",F82&lt;TODAY()),TODAY()-F82,""))</f>
        <v/>
      </c>
    </row>
    <row r="83">
      <c r="E83" s="4" t="n"/>
      <c r="F83" s="5" t="n"/>
      <c r="G83" s="5" t="n"/>
      <c r="H83" s="4" t="n"/>
      <c r="J83">
        <f>IF(E83="","",IF(AND(H83&lt;&gt;"",H83&gt;=E83),"Pago",IF(H83&lt;&gt;"","Pago em parte",IF(F83="","Sem vencimento",IF(F83&lt;TODAY(),"Vencido","A vencer")))))</f>
        <v/>
      </c>
      <c r="K83">
        <f>IF(J83="Vencido",TODAY()-F83,IF(AND(J83="Pago em parte",F83&lt;&gt;"",F83&lt;TODAY()),TODAY()-F83,""))</f>
        <v/>
      </c>
    </row>
    <row r="84">
      <c r="E84" s="4" t="n"/>
      <c r="F84" s="5" t="n"/>
      <c r="G84" s="5" t="n"/>
      <c r="H84" s="4" t="n"/>
      <c r="J84">
        <f>IF(E84="","",IF(AND(H84&lt;&gt;"",H84&gt;=E84),"Pago",IF(H84&lt;&gt;"","Pago em parte",IF(F84="","Sem vencimento",IF(F84&lt;TODAY(),"Vencido","A vencer")))))</f>
        <v/>
      </c>
      <c r="K84">
        <f>IF(J84="Vencido",TODAY()-F84,IF(AND(J84="Pago em parte",F84&lt;&gt;"",F84&lt;TODAY()),TODAY()-F84,""))</f>
        <v/>
      </c>
    </row>
    <row r="85">
      <c r="E85" s="4" t="n"/>
      <c r="F85" s="5" t="n"/>
      <c r="G85" s="5" t="n"/>
      <c r="H85" s="4" t="n"/>
      <c r="J85">
        <f>IF(E85="","",IF(AND(H85&lt;&gt;"",H85&gt;=E85),"Pago",IF(H85&lt;&gt;"","Pago em parte",IF(F85="","Sem vencimento",IF(F85&lt;TODAY(),"Vencido","A vencer")))))</f>
        <v/>
      </c>
      <c r="K85">
        <f>IF(J85="Vencido",TODAY()-F85,IF(AND(J85="Pago em parte",F85&lt;&gt;"",F85&lt;TODAY()),TODAY()-F85,""))</f>
        <v/>
      </c>
    </row>
    <row r="86">
      <c r="E86" s="4" t="n"/>
      <c r="F86" s="5" t="n"/>
      <c r="G86" s="5" t="n"/>
      <c r="H86" s="4" t="n"/>
      <c r="J86">
        <f>IF(E86="","",IF(AND(H86&lt;&gt;"",H86&gt;=E86),"Pago",IF(H86&lt;&gt;"","Pago em parte",IF(F86="","Sem vencimento",IF(F86&lt;TODAY(),"Vencido","A vencer")))))</f>
        <v/>
      </c>
      <c r="K86">
        <f>IF(J86="Vencido",TODAY()-F86,IF(AND(J86="Pago em parte",F86&lt;&gt;"",F86&lt;TODAY()),TODAY()-F86,""))</f>
        <v/>
      </c>
    </row>
    <row r="87">
      <c r="E87" s="4" t="n"/>
      <c r="F87" s="5" t="n"/>
      <c r="G87" s="5" t="n"/>
      <c r="H87" s="4" t="n"/>
      <c r="J87">
        <f>IF(E87="","",IF(AND(H87&lt;&gt;"",H87&gt;=E87),"Pago",IF(H87&lt;&gt;"","Pago em parte",IF(F87="","Sem vencimento",IF(F87&lt;TODAY(),"Vencido","A vencer")))))</f>
        <v/>
      </c>
      <c r="K87">
        <f>IF(J87="Vencido",TODAY()-F87,IF(AND(J87="Pago em parte",F87&lt;&gt;"",F87&lt;TODAY()),TODAY()-F87,""))</f>
        <v/>
      </c>
    </row>
    <row r="88">
      <c r="E88" s="4" t="n"/>
      <c r="F88" s="5" t="n"/>
      <c r="G88" s="5" t="n"/>
      <c r="H88" s="4" t="n"/>
      <c r="J88">
        <f>IF(E88="","",IF(AND(H88&lt;&gt;"",H88&gt;=E88),"Pago",IF(H88&lt;&gt;"","Pago em parte",IF(F88="","Sem vencimento",IF(F88&lt;TODAY(),"Vencido","A vencer")))))</f>
        <v/>
      </c>
      <c r="K88">
        <f>IF(J88="Vencido",TODAY()-F88,IF(AND(J88="Pago em parte",F88&lt;&gt;"",F88&lt;TODAY()),TODAY()-F88,""))</f>
        <v/>
      </c>
    </row>
    <row r="89">
      <c r="E89" s="4" t="n"/>
      <c r="F89" s="5" t="n"/>
      <c r="G89" s="5" t="n"/>
      <c r="H89" s="4" t="n"/>
      <c r="J89">
        <f>IF(E89="","",IF(AND(H89&lt;&gt;"",H89&gt;=E89),"Pago",IF(H89&lt;&gt;"","Pago em parte",IF(F89="","Sem vencimento",IF(F89&lt;TODAY(),"Vencido","A vencer")))))</f>
        <v/>
      </c>
      <c r="K89">
        <f>IF(J89="Vencido",TODAY()-F89,IF(AND(J89="Pago em parte",F89&lt;&gt;"",F89&lt;TODAY()),TODAY()-F89,""))</f>
        <v/>
      </c>
    </row>
    <row r="90">
      <c r="E90" s="4" t="n"/>
      <c r="F90" s="5" t="n"/>
      <c r="G90" s="5" t="n"/>
      <c r="H90" s="4" t="n"/>
      <c r="J90">
        <f>IF(E90="","",IF(AND(H90&lt;&gt;"",H90&gt;=E90),"Pago",IF(H90&lt;&gt;"","Pago em parte",IF(F90="","Sem vencimento",IF(F90&lt;TODAY(),"Vencido","A vencer")))))</f>
        <v/>
      </c>
      <c r="K90">
        <f>IF(J90="Vencido",TODAY()-F90,IF(AND(J90="Pago em parte",F90&lt;&gt;"",F90&lt;TODAY()),TODAY()-F90,""))</f>
        <v/>
      </c>
    </row>
    <row r="91">
      <c r="E91" s="4" t="n"/>
      <c r="F91" s="5" t="n"/>
      <c r="G91" s="5" t="n"/>
      <c r="H91" s="4" t="n"/>
      <c r="J91">
        <f>IF(E91="","",IF(AND(H91&lt;&gt;"",H91&gt;=E91),"Pago",IF(H91&lt;&gt;"","Pago em parte",IF(F91="","Sem vencimento",IF(F91&lt;TODAY(),"Vencido","A vencer")))))</f>
        <v/>
      </c>
      <c r="K91">
        <f>IF(J91="Vencido",TODAY()-F91,IF(AND(J91="Pago em parte",F91&lt;&gt;"",F91&lt;TODAY()),TODAY()-F91,""))</f>
        <v/>
      </c>
    </row>
    <row r="92">
      <c r="E92" s="4" t="n"/>
      <c r="F92" s="5" t="n"/>
      <c r="G92" s="5" t="n"/>
      <c r="H92" s="4" t="n"/>
      <c r="J92">
        <f>IF(E92="","",IF(AND(H92&lt;&gt;"",H92&gt;=E92),"Pago",IF(H92&lt;&gt;"","Pago em parte",IF(F92="","Sem vencimento",IF(F92&lt;TODAY(),"Vencido","A vencer")))))</f>
        <v/>
      </c>
      <c r="K92">
        <f>IF(J92="Vencido",TODAY()-F92,IF(AND(J92="Pago em parte",F92&lt;&gt;"",F92&lt;TODAY()),TODAY()-F92,""))</f>
        <v/>
      </c>
    </row>
    <row r="93">
      <c r="E93" s="4" t="n"/>
      <c r="F93" s="5" t="n"/>
      <c r="G93" s="5" t="n"/>
      <c r="H93" s="4" t="n"/>
      <c r="J93">
        <f>IF(E93="","",IF(AND(H93&lt;&gt;"",H93&gt;=E93),"Pago",IF(H93&lt;&gt;"","Pago em parte",IF(F93="","Sem vencimento",IF(F93&lt;TODAY(),"Vencido","A vencer")))))</f>
        <v/>
      </c>
      <c r="K93">
        <f>IF(J93="Vencido",TODAY()-F93,IF(AND(J93="Pago em parte",F93&lt;&gt;"",F93&lt;TODAY()),TODAY()-F93,""))</f>
        <v/>
      </c>
    </row>
    <row r="94">
      <c r="E94" s="4" t="n"/>
      <c r="F94" s="5" t="n"/>
      <c r="G94" s="5" t="n"/>
      <c r="H94" s="4" t="n"/>
      <c r="J94">
        <f>IF(E94="","",IF(AND(H94&lt;&gt;"",H94&gt;=E94),"Pago",IF(H94&lt;&gt;"","Pago em parte",IF(F94="","Sem vencimento",IF(F94&lt;TODAY(),"Vencido","A vencer")))))</f>
        <v/>
      </c>
      <c r="K94">
        <f>IF(J94="Vencido",TODAY()-F94,IF(AND(J94="Pago em parte",F94&lt;&gt;"",F94&lt;TODAY()),TODAY()-F94,""))</f>
        <v/>
      </c>
    </row>
    <row r="95">
      <c r="E95" s="4" t="n"/>
      <c r="F95" s="5" t="n"/>
      <c r="G95" s="5" t="n"/>
      <c r="H95" s="4" t="n"/>
      <c r="J95">
        <f>IF(E95="","",IF(AND(H95&lt;&gt;"",H95&gt;=E95),"Pago",IF(H95&lt;&gt;"","Pago em parte",IF(F95="","Sem vencimento",IF(F95&lt;TODAY(),"Vencido","A vencer")))))</f>
        <v/>
      </c>
      <c r="K95">
        <f>IF(J95="Vencido",TODAY()-F95,IF(AND(J95="Pago em parte",F95&lt;&gt;"",F95&lt;TODAY()),TODAY()-F95,""))</f>
        <v/>
      </c>
    </row>
    <row r="96">
      <c r="E96" s="4" t="n"/>
      <c r="F96" s="5" t="n"/>
      <c r="G96" s="5" t="n"/>
      <c r="H96" s="4" t="n"/>
      <c r="J96">
        <f>IF(E96="","",IF(AND(H96&lt;&gt;"",H96&gt;=E96),"Pago",IF(H96&lt;&gt;"","Pago em parte",IF(F96="","Sem vencimento",IF(F96&lt;TODAY(),"Vencido","A vencer")))))</f>
        <v/>
      </c>
      <c r="K96">
        <f>IF(J96="Vencido",TODAY()-F96,IF(AND(J96="Pago em parte",F96&lt;&gt;"",F96&lt;TODAY()),TODAY()-F96,""))</f>
        <v/>
      </c>
    </row>
    <row r="97">
      <c r="E97" s="4" t="n"/>
      <c r="F97" s="5" t="n"/>
      <c r="G97" s="5" t="n"/>
      <c r="H97" s="4" t="n"/>
      <c r="J97">
        <f>IF(E97="","",IF(AND(H97&lt;&gt;"",H97&gt;=E97),"Pago",IF(H97&lt;&gt;"","Pago em parte",IF(F97="","Sem vencimento",IF(F97&lt;TODAY(),"Vencido","A vencer")))))</f>
        <v/>
      </c>
      <c r="K97">
        <f>IF(J97="Vencido",TODAY()-F97,IF(AND(J97="Pago em parte",F97&lt;&gt;"",F97&lt;TODAY()),TODAY()-F97,""))</f>
        <v/>
      </c>
    </row>
    <row r="98">
      <c r="E98" s="4" t="n"/>
      <c r="F98" s="5" t="n"/>
      <c r="G98" s="5" t="n"/>
      <c r="H98" s="4" t="n"/>
      <c r="J98">
        <f>IF(E98="","",IF(AND(H98&lt;&gt;"",H98&gt;=E98),"Pago",IF(H98&lt;&gt;"","Pago em parte",IF(F98="","Sem vencimento",IF(F98&lt;TODAY(),"Vencido","A vencer")))))</f>
        <v/>
      </c>
      <c r="K98">
        <f>IF(J98="Vencido",TODAY()-F98,IF(AND(J98="Pago em parte",F98&lt;&gt;"",F98&lt;TODAY()),TODAY()-F98,""))</f>
        <v/>
      </c>
    </row>
    <row r="99">
      <c r="E99" s="4" t="n"/>
      <c r="F99" s="5" t="n"/>
      <c r="G99" s="5" t="n"/>
      <c r="H99" s="4" t="n"/>
      <c r="J99">
        <f>IF(E99="","",IF(AND(H99&lt;&gt;"",H99&gt;=E99),"Pago",IF(H99&lt;&gt;"","Pago em parte",IF(F99="","Sem vencimento",IF(F99&lt;TODAY(),"Vencido","A vencer")))))</f>
        <v/>
      </c>
      <c r="K99">
        <f>IF(J99="Vencido",TODAY()-F99,IF(AND(J99="Pago em parte",F99&lt;&gt;"",F99&lt;TODAY()),TODAY()-F99,""))</f>
        <v/>
      </c>
    </row>
    <row r="100">
      <c r="E100" s="4" t="n"/>
      <c r="F100" s="5" t="n"/>
      <c r="G100" s="5" t="n"/>
      <c r="H100" s="4" t="n"/>
      <c r="J100">
        <f>IF(E100="","",IF(AND(H100&lt;&gt;"",H100&gt;=E100),"Pago",IF(H100&lt;&gt;"","Pago em parte",IF(F100="","Sem vencimento",IF(F100&lt;TODAY(),"Vencido","A vencer")))))</f>
        <v/>
      </c>
      <c r="K100">
        <f>IF(J100="Vencido",TODAY()-F100,IF(AND(J100="Pago em parte",F100&lt;&gt;"",F100&lt;TODAY()),TODAY()-F100,""))</f>
        <v/>
      </c>
    </row>
    <row r="101">
      <c r="E101" s="4" t="n"/>
      <c r="F101" s="5" t="n"/>
      <c r="G101" s="5" t="n"/>
      <c r="H101" s="4" t="n"/>
      <c r="J101">
        <f>IF(E101="","",IF(AND(H101&lt;&gt;"",H101&gt;=E101),"Pago",IF(H101&lt;&gt;"","Pago em parte",IF(F101="","Sem vencimento",IF(F101&lt;TODAY(),"Vencido","A vencer")))))</f>
        <v/>
      </c>
      <c r="K101">
        <f>IF(J101="Vencido",TODAY()-F101,IF(AND(J101="Pago em parte",F101&lt;&gt;"",F101&lt;TODAY()),TODAY()-F101,""))</f>
        <v/>
      </c>
    </row>
    <row r="102">
      <c r="E102" s="4" t="n"/>
      <c r="F102" s="5" t="n"/>
      <c r="G102" s="5" t="n"/>
      <c r="H102" s="4" t="n"/>
      <c r="J102">
        <f>IF(E102="","",IF(AND(H102&lt;&gt;"",H102&gt;=E102),"Pago",IF(H102&lt;&gt;"","Pago em parte",IF(F102="","Sem vencimento",IF(F102&lt;TODAY(),"Vencido","A vencer")))))</f>
        <v/>
      </c>
      <c r="K102">
        <f>IF(J102="Vencido",TODAY()-F102,IF(AND(J102="Pago em parte",F102&lt;&gt;"",F102&lt;TODAY()),TODAY()-F102,""))</f>
        <v/>
      </c>
    </row>
    <row r="103">
      <c r="E103" s="4" t="n"/>
      <c r="F103" s="5" t="n"/>
      <c r="G103" s="5" t="n"/>
      <c r="H103" s="4" t="n"/>
      <c r="J103">
        <f>IF(E103="","",IF(AND(H103&lt;&gt;"",H103&gt;=E103),"Pago",IF(H103&lt;&gt;"","Pago em parte",IF(F103="","Sem vencimento",IF(F103&lt;TODAY(),"Vencido","A vencer")))))</f>
        <v/>
      </c>
      <c r="K103">
        <f>IF(J103="Vencido",TODAY()-F103,IF(AND(J103="Pago em parte",F103&lt;&gt;"",F103&lt;TODAY()),TODAY()-F103,""))</f>
        <v/>
      </c>
    </row>
    <row r="104">
      <c r="E104" s="4" t="n"/>
      <c r="F104" s="5" t="n"/>
      <c r="G104" s="5" t="n"/>
      <c r="H104" s="4" t="n"/>
      <c r="J104">
        <f>IF(E104="","",IF(AND(H104&lt;&gt;"",H104&gt;=E104),"Pago",IF(H104&lt;&gt;"","Pago em parte",IF(F104="","Sem vencimento",IF(F104&lt;TODAY(),"Vencido","A vencer")))))</f>
        <v/>
      </c>
      <c r="K104">
        <f>IF(J104="Vencido",TODAY()-F104,IF(AND(J104="Pago em parte",F104&lt;&gt;"",F104&lt;TODAY()),TODAY()-F104,""))</f>
        <v/>
      </c>
    </row>
    <row r="105">
      <c r="E105" s="4" t="n"/>
      <c r="F105" s="5" t="n"/>
      <c r="G105" s="5" t="n"/>
      <c r="H105" s="4" t="n"/>
      <c r="J105">
        <f>IF(E105="","",IF(AND(H105&lt;&gt;"",H105&gt;=E105),"Pago",IF(H105&lt;&gt;"","Pago em parte",IF(F105="","Sem vencimento",IF(F105&lt;TODAY(),"Vencido","A vencer")))))</f>
        <v/>
      </c>
      <c r="K105">
        <f>IF(J105="Vencido",TODAY()-F105,IF(AND(J105="Pago em parte",F105&lt;&gt;"",F105&lt;TODAY()),TODAY()-F105,""))</f>
        <v/>
      </c>
    </row>
    <row r="106">
      <c r="E106" s="4" t="n"/>
      <c r="F106" s="5" t="n"/>
      <c r="G106" s="5" t="n"/>
      <c r="H106" s="4" t="n"/>
      <c r="J106">
        <f>IF(E106="","",IF(AND(H106&lt;&gt;"",H106&gt;=E106),"Pago",IF(H106&lt;&gt;"","Pago em parte",IF(F106="","Sem vencimento",IF(F106&lt;TODAY(),"Vencido","A vencer")))))</f>
        <v/>
      </c>
      <c r="K106">
        <f>IF(J106="Vencido",TODAY()-F106,IF(AND(J106="Pago em parte",F106&lt;&gt;"",F106&lt;TODAY()),TODAY()-F106,""))</f>
        <v/>
      </c>
    </row>
    <row r="107">
      <c r="E107" s="4" t="n"/>
      <c r="F107" s="5" t="n"/>
      <c r="G107" s="5" t="n"/>
      <c r="H107" s="4" t="n"/>
      <c r="J107">
        <f>IF(E107="","",IF(AND(H107&lt;&gt;"",H107&gt;=E107),"Pago",IF(H107&lt;&gt;"","Pago em parte",IF(F107="","Sem vencimento",IF(F107&lt;TODAY(),"Vencido","A vencer")))))</f>
        <v/>
      </c>
      <c r="K107">
        <f>IF(J107="Vencido",TODAY()-F107,IF(AND(J107="Pago em parte",F107&lt;&gt;"",F107&lt;TODAY()),TODAY()-F107,""))</f>
        <v/>
      </c>
    </row>
    <row r="108">
      <c r="E108" s="4" t="n"/>
      <c r="F108" s="5" t="n"/>
      <c r="G108" s="5" t="n"/>
      <c r="H108" s="4" t="n"/>
      <c r="J108">
        <f>IF(E108="","",IF(AND(H108&lt;&gt;"",H108&gt;=E108),"Pago",IF(H108&lt;&gt;"","Pago em parte",IF(F108="","Sem vencimento",IF(F108&lt;TODAY(),"Vencido","A vencer")))))</f>
        <v/>
      </c>
      <c r="K108">
        <f>IF(J108="Vencido",TODAY()-F108,IF(AND(J108="Pago em parte",F108&lt;&gt;"",F108&lt;TODAY()),TODAY()-F108,""))</f>
        <v/>
      </c>
    </row>
    <row r="109">
      <c r="E109" s="4" t="n"/>
      <c r="F109" s="5" t="n"/>
      <c r="G109" s="5" t="n"/>
      <c r="H109" s="4" t="n"/>
      <c r="J109">
        <f>IF(E109="","",IF(AND(H109&lt;&gt;"",H109&gt;=E109),"Pago",IF(H109&lt;&gt;"","Pago em parte",IF(F109="","Sem vencimento",IF(F109&lt;TODAY(),"Vencido","A vencer")))))</f>
        <v/>
      </c>
      <c r="K109">
        <f>IF(J109="Vencido",TODAY()-F109,IF(AND(J109="Pago em parte",F109&lt;&gt;"",F109&lt;TODAY()),TODAY()-F109,""))</f>
        <v/>
      </c>
    </row>
    <row r="110">
      <c r="E110" s="4" t="n"/>
      <c r="F110" s="5" t="n"/>
      <c r="G110" s="5" t="n"/>
      <c r="H110" s="4" t="n"/>
      <c r="J110">
        <f>IF(E110="","",IF(AND(H110&lt;&gt;"",H110&gt;=E110),"Pago",IF(H110&lt;&gt;"","Pago em parte",IF(F110="","Sem vencimento",IF(F110&lt;TODAY(),"Vencido","A vencer")))))</f>
        <v/>
      </c>
      <c r="K110">
        <f>IF(J110="Vencido",TODAY()-F110,IF(AND(J110="Pago em parte",F110&lt;&gt;"",F110&lt;TODAY()),TODAY()-F110,""))</f>
        <v/>
      </c>
    </row>
    <row r="111">
      <c r="E111" s="4" t="n"/>
      <c r="F111" s="5" t="n"/>
      <c r="G111" s="5" t="n"/>
      <c r="H111" s="4" t="n"/>
      <c r="J111">
        <f>IF(E111="","",IF(AND(H111&lt;&gt;"",H111&gt;=E111),"Pago",IF(H111&lt;&gt;"","Pago em parte",IF(F111="","Sem vencimento",IF(F111&lt;TODAY(),"Vencido","A vencer")))))</f>
        <v/>
      </c>
      <c r="K111">
        <f>IF(J111="Vencido",TODAY()-F111,IF(AND(J111="Pago em parte",F111&lt;&gt;"",F111&lt;TODAY()),TODAY()-F111,""))</f>
        <v/>
      </c>
    </row>
    <row r="112">
      <c r="E112" s="4" t="n"/>
      <c r="F112" s="5" t="n"/>
      <c r="G112" s="5" t="n"/>
      <c r="H112" s="4" t="n"/>
      <c r="J112">
        <f>IF(E112="","",IF(AND(H112&lt;&gt;"",H112&gt;=E112),"Pago",IF(H112&lt;&gt;"","Pago em parte",IF(F112="","Sem vencimento",IF(F112&lt;TODAY(),"Vencido","A vencer")))))</f>
        <v/>
      </c>
      <c r="K112">
        <f>IF(J112="Vencido",TODAY()-F112,IF(AND(J112="Pago em parte",F112&lt;&gt;"",F112&lt;TODAY()),TODAY()-F112,""))</f>
        <v/>
      </c>
    </row>
    <row r="113">
      <c r="E113" s="4" t="n"/>
      <c r="F113" s="5" t="n"/>
      <c r="G113" s="5" t="n"/>
      <c r="H113" s="4" t="n"/>
      <c r="J113">
        <f>IF(E113="","",IF(AND(H113&lt;&gt;"",H113&gt;=E113),"Pago",IF(H113&lt;&gt;"","Pago em parte",IF(F113="","Sem vencimento",IF(F113&lt;TODAY(),"Vencido","A vencer")))))</f>
        <v/>
      </c>
      <c r="K113">
        <f>IF(J113="Vencido",TODAY()-F113,IF(AND(J113="Pago em parte",F113&lt;&gt;"",F113&lt;TODAY()),TODAY()-F113,""))</f>
        <v/>
      </c>
    </row>
    <row r="114">
      <c r="E114" s="4" t="n"/>
      <c r="F114" s="5" t="n"/>
      <c r="G114" s="5" t="n"/>
      <c r="H114" s="4" t="n"/>
      <c r="J114">
        <f>IF(E114="","",IF(AND(H114&lt;&gt;"",H114&gt;=E114),"Pago",IF(H114&lt;&gt;"","Pago em parte",IF(F114="","Sem vencimento",IF(F114&lt;TODAY(),"Vencido","A vencer")))))</f>
        <v/>
      </c>
      <c r="K114">
        <f>IF(J114="Vencido",TODAY()-F114,IF(AND(J114="Pago em parte",F114&lt;&gt;"",F114&lt;TODAY()),TODAY()-F114,""))</f>
        <v/>
      </c>
    </row>
    <row r="115">
      <c r="E115" s="4" t="n"/>
      <c r="F115" s="5" t="n"/>
      <c r="G115" s="5" t="n"/>
      <c r="H115" s="4" t="n"/>
      <c r="J115">
        <f>IF(E115="","",IF(AND(H115&lt;&gt;"",H115&gt;=E115),"Pago",IF(H115&lt;&gt;"","Pago em parte",IF(F115="","Sem vencimento",IF(F115&lt;TODAY(),"Vencido","A vencer")))))</f>
        <v/>
      </c>
      <c r="K115">
        <f>IF(J115="Vencido",TODAY()-F115,IF(AND(J115="Pago em parte",F115&lt;&gt;"",F115&lt;TODAY()),TODAY()-F115,""))</f>
        <v/>
      </c>
    </row>
    <row r="116">
      <c r="E116" s="4" t="n"/>
      <c r="F116" s="5" t="n"/>
      <c r="G116" s="5" t="n"/>
      <c r="H116" s="4" t="n"/>
      <c r="J116">
        <f>IF(E116="","",IF(AND(H116&lt;&gt;"",H116&gt;=E116),"Pago",IF(H116&lt;&gt;"","Pago em parte",IF(F116="","Sem vencimento",IF(F116&lt;TODAY(),"Vencido","A vencer")))))</f>
        <v/>
      </c>
      <c r="K116">
        <f>IF(J116="Vencido",TODAY()-F116,IF(AND(J116="Pago em parte",F116&lt;&gt;"",F116&lt;TODAY()),TODAY()-F116,""))</f>
        <v/>
      </c>
    </row>
    <row r="117">
      <c r="E117" s="4" t="n"/>
      <c r="F117" s="5" t="n"/>
      <c r="G117" s="5" t="n"/>
      <c r="H117" s="4" t="n"/>
      <c r="J117">
        <f>IF(E117="","",IF(AND(H117&lt;&gt;"",H117&gt;=E117),"Pago",IF(H117&lt;&gt;"","Pago em parte",IF(F117="","Sem vencimento",IF(F117&lt;TODAY(),"Vencido","A vencer")))))</f>
        <v/>
      </c>
      <c r="K117">
        <f>IF(J117="Vencido",TODAY()-F117,IF(AND(J117="Pago em parte",F117&lt;&gt;"",F117&lt;TODAY()),TODAY()-F117,""))</f>
        <v/>
      </c>
    </row>
    <row r="118">
      <c r="E118" s="4" t="n"/>
      <c r="F118" s="5" t="n"/>
      <c r="G118" s="5" t="n"/>
      <c r="H118" s="4" t="n"/>
      <c r="J118">
        <f>IF(E118="","",IF(AND(H118&lt;&gt;"",H118&gt;=E118),"Pago",IF(H118&lt;&gt;"","Pago em parte",IF(F118="","Sem vencimento",IF(F118&lt;TODAY(),"Vencido","A vencer")))))</f>
        <v/>
      </c>
      <c r="K118">
        <f>IF(J118="Vencido",TODAY()-F118,IF(AND(J118="Pago em parte",F118&lt;&gt;"",F118&lt;TODAY()),TODAY()-F118,""))</f>
        <v/>
      </c>
    </row>
    <row r="119">
      <c r="E119" s="4" t="n"/>
      <c r="F119" s="5" t="n"/>
      <c r="G119" s="5" t="n"/>
      <c r="H119" s="4" t="n"/>
      <c r="J119">
        <f>IF(E119="","",IF(AND(H119&lt;&gt;"",H119&gt;=E119),"Pago",IF(H119&lt;&gt;"","Pago em parte",IF(F119="","Sem vencimento",IF(F119&lt;TODAY(),"Vencido","A vencer")))))</f>
        <v/>
      </c>
      <c r="K119">
        <f>IF(J119="Vencido",TODAY()-F119,IF(AND(J119="Pago em parte",F119&lt;&gt;"",F119&lt;TODAY()),TODAY()-F119,""))</f>
        <v/>
      </c>
    </row>
    <row r="120">
      <c r="E120" s="4" t="n"/>
      <c r="F120" s="5" t="n"/>
      <c r="G120" s="5" t="n"/>
      <c r="H120" s="4" t="n"/>
      <c r="J120">
        <f>IF(E120="","",IF(AND(H120&lt;&gt;"",H120&gt;=E120),"Pago",IF(H120&lt;&gt;"","Pago em parte",IF(F120="","Sem vencimento",IF(F120&lt;TODAY(),"Vencido","A vencer")))))</f>
        <v/>
      </c>
      <c r="K120">
        <f>IF(J120="Vencido",TODAY()-F120,IF(AND(J120="Pago em parte",F120&lt;&gt;"",F120&lt;TODAY()),TODAY()-F120,""))</f>
        <v/>
      </c>
    </row>
    <row r="121">
      <c r="E121" s="4" t="n"/>
      <c r="F121" s="5" t="n"/>
      <c r="G121" s="5" t="n"/>
      <c r="H121" s="4" t="n"/>
      <c r="J121">
        <f>IF(E121="","",IF(AND(H121&lt;&gt;"",H121&gt;=E121),"Pago",IF(H121&lt;&gt;"","Pago em parte",IF(F121="","Sem vencimento",IF(F121&lt;TODAY(),"Vencido","A vencer")))))</f>
        <v/>
      </c>
      <c r="K121">
        <f>IF(J121="Vencido",TODAY()-F121,IF(AND(J121="Pago em parte",F121&lt;&gt;"",F121&lt;TODAY()),TODAY()-F121,""))</f>
        <v/>
      </c>
    </row>
    <row r="122">
      <c r="E122" s="4" t="n"/>
      <c r="F122" s="5" t="n"/>
      <c r="G122" s="5" t="n"/>
      <c r="H122" s="4" t="n"/>
      <c r="J122">
        <f>IF(E122="","",IF(AND(H122&lt;&gt;"",H122&gt;=E122),"Pago",IF(H122&lt;&gt;"","Pago em parte",IF(F122="","Sem vencimento",IF(F122&lt;TODAY(),"Vencido","A vencer")))))</f>
        <v/>
      </c>
      <c r="K122">
        <f>IF(J122="Vencido",TODAY()-F122,IF(AND(J122="Pago em parte",F122&lt;&gt;"",F122&lt;TODAY()),TODAY()-F122,""))</f>
        <v/>
      </c>
    </row>
    <row r="123">
      <c r="E123" s="4" t="n"/>
      <c r="F123" s="5" t="n"/>
      <c r="G123" s="5" t="n"/>
      <c r="H123" s="4" t="n"/>
      <c r="J123">
        <f>IF(E123="","",IF(AND(H123&lt;&gt;"",H123&gt;=E123),"Pago",IF(H123&lt;&gt;"","Pago em parte",IF(F123="","Sem vencimento",IF(F123&lt;TODAY(),"Vencido","A vencer")))))</f>
        <v/>
      </c>
      <c r="K123">
        <f>IF(J123="Vencido",TODAY()-F123,IF(AND(J123="Pago em parte",F123&lt;&gt;"",F123&lt;TODAY()),TODAY()-F123,""))</f>
        <v/>
      </c>
    </row>
    <row r="124">
      <c r="E124" s="4" t="n"/>
      <c r="F124" s="5" t="n"/>
      <c r="G124" s="5" t="n"/>
      <c r="H124" s="4" t="n"/>
      <c r="J124">
        <f>IF(E124="","",IF(AND(H124&lt;&gt;"",H124&gt;=E124),"Pago",IF(H124&lt;&gt;"","Pago em parte",IF(F124="","Sem vencimento",IF(F124&lt;TODAY(),"Vencido","A vencer")))))</f>
        <v/>
      </c>
      <c r="K124">
        <f>IF(J124="Vencido",TODAY()-F124,IF(AND(J124="Pago em parte",F124&lt;&gt;"",F124&lt;TODAY()),TODAY()-F124,""))</f>
        <v/>
      </c>
    </row>
    <row r="125">
      <c r="E125" s="4" t="n"/>
      <c r="F125" s="5" t="n"/>
      <c r="G125" s="5" t="n"/>
      <c r="H125" s="4" t="n"/>
      <c r="J125">
        <f>IF(E125="","",IF(AND(H125&lt;&gt;"",H125&gt;=E125),"Pago",IF(H125&lt;&gt;"","Pago em parte",IF(F125="","Sem vencimento",IF(F125&lt;TODAY(),"Vencido","A vencer")))))</f>
        <v/>
      </c>
      <c r="K125">
        <f>IF(J125="Vencido",TODAY()-F125,IF(AND(J125="Pago em parte",F125&lt;&gt;"",F125&lt;TODAY()),TODAY()-F125,""))</f>
        <v/>
      </c>
    </row>
    <row r="126">
      <c r="E126" s="4" t="n"/>
      <c r="F126" s="5" t="n"/>
      <c r="G126" s="5" t="n"/>
      <c r="H126" s="4" t="n"/>
      <c r="J126">
        <f>IF(E126="","",IF(AND(H126&lt;&gt;"",H126&gt;=E126),"Pago",IF(H126&lt;&gt;"","Pago em parte",IF(F126="","Sem vencimento",IF(F126&lt;TODAY(),"Vencido","A vencer")))))</f>
        <v/>
      </c>
      <c r="K126">
        <f>IF(J126="Vencido",TODAY()-F126,IF(AND(J126="Pago em parte",F126&lt;&gt;"",F126&lt;TODAY()),TODAY()-F126,""))</f>
        <v/>
      </c>
    </row>
    <row r="127">
      <c r="E127" s="4" t="n"/>
      <c r="F127" s="5" t="n"/>
      <c r="G127" s="5" t="n"/>
      <c r="H127" s="4" t="n"/>
      <c r="J127">
        <f>IF(E127="","",IF(AND(H127&lt;&gt;"",H127&gt;=E127),"Pago",IF(H127&lt;&gt;"","Pago em parte",IF(F127="","Sem vencimento",IF(F127&lt;TODAY(),"Vencido","A vencer")))))</f>
        <v/>
      </c>
      <c r="K127">
        <f>IF(J127="Vencido",TODAY()-F127,IF(AND(J127="Pago em parte",F127&lt;&gt;"",F127&lt;TODAY()),TODAY()-F127,""))</f>
        <v/>
      </c>
    </row>
    <row r="128">
      <c r="E128" s="4" t="n"/>
      <c r="F128" s="5" t="n"/>
      <c r="G128" s="5" t="n"/>
      <c r="H128" s="4" t="n"/>
      <c r="J128">
        <f>IF(E128="","",IF(AND(H128&lt;&gt;"",H128&gt;=E128),"Pago",IF(H128&lt;&gt;"","Pago em parte",IF(F128="","Sem vencimento",IF(F128&lt;TODAY(),"Vencido","A vencer")))))</f>
        <v/>
      </c>
      <c r="K128">
        <f>IF(J128="Vencido",TODAY()-F128,IF(AND(J128="Pago em parte",F128&lt;&gt;"",F128&lt;TODAY()),TODAY()-F128,""))</f>
        <v/>
      </c>
    </row>
    <row r="129">
      <c r="E129" s="4" t="n"/>
      <c r="F129" s="5" t="n"/>
      <c r="G129" s="5" t="n"/>
      <c r="H129" s="4" t="n"/>
      <c r="J129">
        <f>IF(E129="","",IF(AND(H129&lt;&gt;"",H129&gt;=E129),"Pago",IF(H129&lt;&gt;"","Pago em parte",IF(F129="","Sem vencimento",IF(F129&lt;TODAY(),"Vencido","A vencer")))))</f>
        <v/>
      </c>
      <c r="K129">
        <f>IF(J129="Vencido",TODAY()-F129,IF(AND(J129="Pago em parte",F129&lt;&gt;"",F129&lt;TODAY()),TODAY()-F129,""))</f>
        <v/>
      </c>
    </row>
    <row r="130">
      <c r="E130" s="4" t="n"/>
      <c r="F130" s="5" t="n"/>
      <c r="G130" s="5" t="n"/>
      <c r="H130" s="4" t="n"/>
      <c r="J130">
        <f>IF(E130="","",IF(AND(H130&lt;&gt;"",H130&gt;=E130),"Pago",IF(H130&lt;&gt;"","Pago em parte",IF(F130="","Sem vencimento",IF(F130&lt;TODAY(),"Vencido","A vencer")))))</f>
        <v/>
      </c>
      <c r="K130">
        <f>IF(J130="Vencido",TODAY()-F130,IF(AND(J130="Pago em parte",F130&lt;&gt;"",F130&lt;TODAY()),TODAY()-F130,""))</f>
        <v/>
      </c>
    </row>
    <row r="131">
      <c r="E131" s="4" t="n"/>
      <c r="F131" s="5" t="n"/>
      <c r="G131" s="5" t="n"/>
      <c r="H131" s="4" t="n"/>
      <c r="J131">
        <f>IF(E131="","",IF(AND(H131&lt;&gt;"",H131&gt;=E131),"Pago",IF(H131&lt;&gt;"","Pago em parte",IF(F131="","Sem vencimento",IF(F131&lt;TODAY(),"Vencido","A vencer")))))</f>
        <v/>
      </c>
      <c r="K131">
        <f>IF(J131="Vencido",TODAY()-F131,IF(AND(J131="Pago em parte",F131&lt;&gt;"",F131&lt;TODAY()),TODAY()-F131,""))</f>
        <v/>
      </c>
    </row>
    <row r="132">
      <c r="E132" s="4" t="n"/>
      <c r="F132" s="5" t="n"/>
      <c r="G132" s="5" t="n"/>
      <c r="H132" s="4" t="n"/>
      <c r="J132">
        <f>IF(E132="","",IF(AND(H132&lt;&gt;"",H132&gt;=E132),"Pago",IF(H132&lt;&gt;"","Pago em parte",IF(F132="","Sem vencimento",IF(F132&lt;TODAY(),"Vencido","A vencer")))))</f>
        <v/>
      </c>
      <c r="K132">
        <f>IF(J132="Vencido",TODAY()-F132,IF(AND(J132="Pago em parte",F132&lt;&gt;"",F132&lt;TODAY()),TODAY()-F132,""))</f>
        <v/>
      </c>
    </row>
    <row r="133">
      <c r="E133" s="4" t="n"/>
      <c r="F133" s="5" t="n"/>
      <c r="G133" s="5" t="n"/>
      <c r="H133" s="4" t="n"/>
      <c r="J133">
        <f>IF(E133="","",IF(AND(H133&lt;&gt;"",H133&gt;=E133),"Pago",IF(H133&lt;&gt;"","Pago em parte",IF(F133="","Sem vencimento",IF(F133&lt;TODAY(),"Vencido","A vencer")))))</f>
        <v/>
      </c>
      <c r="K133">
        <f>IF(J133="Vencido",TODAY()-F133,IF(AND(J133="Pago em parte",F133&lt;&gt;"",F133&lt;TODAY()),TODAY()-F133,""))</f>
        <v/>
      </c>
    </row>
    <row r="134">
      <c r="E134" s="4" t="n"/>
      <c r="F134" s="5" t="n"/>
      <c r="G134" s="5" t="n"/>
      <c r="H134" s="4" t="n"/>
      <c r="J134">
        <f>IF(E134="","",IF(AND(H134&lt;&gt;"",H134&gt;=E134),"Pago",IF(H134&lt;&gt;"","Pago em parte",IF(F134="","Sem vencimento",IF(F134&lt;TODAY(),"Vencido","A vencer")))))</f>
        <v/>
      </c>
      <c r="K134">
        <f>IF(J134="Vencido",TODAY()-F134,IF(AND(J134="Pago em parte",F134&lt;&gt;"",F134&lt;TODAY()),TODAY()-F134,""))</f>
        <v/>
      </c>
    </row>
    <row r="135">
      <c r="E135" s="4" t="n"/>
      <c r="F135" s="5" t="n"/>
      <c r="G135" s="5" t="n"/>
      <c r="H135" s="4" t="n"/>
      <c r="J135">
        <f>IF(E135="","",IF(AND(H135&lt;&gt;"",H135&gt;=E135),"Pago",IF(H135&lt;&gt;"","Pago em parte",IF(F135="","Sem vencimento",IF(F135&lt;TODAY(),"Vencido","A vencer")))))</f>
        <v/>
      </c>
      <c r="K135">
        <f>IF(J135="Vencido",TODAY()-F135,IF(AND(J135="Pago em parte",F135&lt;&gt;"",F135&lt;TODAY()),TODAY()-F135,""))</f>
        <v/>
      </c>
    </row>
    <row r="136">
      <c r="E136" s="4" t="n"/>
      <c r="F136" s="5" t="n"/>
      <c r="G136" s="5" t="n"/>
      <c r="H136" s="4" t="n"/>
      <c r="J136">
        <f>IF(E136="","",IF(AND(H136&lt;&gt;"",H136&gt;=E136),"Pago",IF(H136&lt;&gt;"","Pago em parte",IF(F136="","Sem vencimento",IF(F136&lt;TODAY(),"Vencido","A vencer")))))</f>
        <v/>
      </c>
      <c r="K136">
        <f>IF(J136="Vencido",TODAY()-F136,IF(AND(J136="Pago em parte",F136&lt;&gt;"",F136&lt;TODAY()),TODAY()-F136,""))</f>
        <v/>
      </c>
    </row>
    <row r="137">
      <c r="E137" s="4" t="n"/>
      <c r="F137" s="5" t="n"/>
      <c r="G137" s="5" t="n"/>
      <c r="H137" s="4" t="n"/>
      <c r="J137">
        <f>IF(E137="","",IF(AND(H137&lt;&gt;"",H137&gt;=E137),"Pago",IF(H137&lt;&gt;"","Pago em parte",IF(F137="","Sem vencimento",IF(F137&lt;TODAY(),"Vencido","A vencer")))))</f>
        <v/>
      </c>
      <c r="K137">
        <f>IF(J137="Vencido",TODAY()-F137,IF(AND(J137="Pago em parte",F137&lt;&gt;"",F137&lt;TODAY()),TODAY()-F137,""))</f>
        <v/>
      </c>
    </row>
    <row r="138">
      <c r="E138" s="4" t="n"/>
      <c r="F138" s="5" t="n"/>
      <c r="G138" s="5" t="n"/>
      <c r="H138" s="4" t="n"/>
      <c r="J138">
        <f>IF(E138="","",IF(AND(H138&lt;&gt;"",H138&gt;=E138),"Pago",IF(H138&lt;&gt;"","Pago em parte",IF(F138="","Sem vencimento",IF(F138&lt;TODAY(),"Vencido","A vencer")))))</f>
        <v/>
      </c>
      <c r="K138">
        <f>IF(J138="Vencido",TODAY()-F138,IF(AND(J138="Pago em parte",F138&lt;&gt;"",F138&lt;TODAY()),TODAY()-F138,""))</f>
        <v/>
      </c>
    </row>
    <row r="139">
      <c r="E139" s="4" t="n"/>
      <c r="F139" s="5" t="n"/>
      <c r="G139" s="5" t="n"/>
      <c r="H139" s="4" t="n"/>
      <c r="J139">
        <f>IF(E139="","",IF(AND(H139&lt;&gt;"",H139&gt;=E139),"Pago",IF(H139&lt;&gt;"","Pago em parte",IF(F139="","Sem vencimento",IF(F139&lt;TODAY(),"Vencido","A vencer")))))</f>
        <v/>
      </c>
      <c r="K139">
        <f>IF(J139="Vencido",TODAY()-F139,IF(AND(J139="Pago em parte",F139&lt;&gt;"",F139&lt;TODAY()),TODAY()-F139,""))</f>
        <v/>
      </c>
    </row>
    <row r="140">
      <c r="E140" s="4" t="n"/>
      <c r="F140" s="5" t="n"/>
      <c r="G140" s="5" t="n"/>
      <c r="H140" s="4" t="n"/>
      <c r="J140">
        <f>IF(E140="","",IF(AND(H140&lt;&gt;"",H140&gt;=E140),"Pago",IF(H140&lt;&gt;"","Pago em parte",IF(F140="","Sem vencimento",IF(F140&lt;TODAY(),"Vencido","A vencer")))))</f>
        <v/>
      </c>
      <c r="K140">
        <f>IF(J140="Vencido",TODAY()-F140,IF(AND(J140="Pago em parte",F140&lt;&gt;"",F140&lt;TODAY()),TODAY()-F140,""))</f>
        <v/>
      </c>
    </row>
    <row r="141">
      <c r="E141" s="4" t="n"/>
      <c r="F141" s="5" t="n"/>
      <c r="G141" s="5" t="n"/>
      <c r="H141" s="4" t="n"/>
      <c r="J141">
        <f>IF(E141="","",IF(AND(H141&lt;&gt;"",H141&gt;=E141),"Pago",IF(H141&lt;&gt;"","Pago em parte",IF(F141="","Sem vencimento",IF(F141&lt;TODAY(),"Vencido","A vencer")))))</f>
        <v/>
      </c>
      <c r="K141">
        <f>IF(J141="Vencido",TODAY()-F141,IF(AND(J141="Pago em parte",F141&lt;&gt;"",F141&lt;TODAY()),TODAY()-F141,""))</f>
        <v/>
      </c>
    </row>
    <row r="142">
      <c r="E142" s="4" t="n"/>
      <c r="F142" s="5" t="n"/>
      <c r="G142" s="5" t="n"/>
      <c r="H142" s="4" t="n"/>
      <c r="J142">
        <f>IF(E142="","",IF(AND(H142&lt;&gt;"",H142&gt;=E142),"Pago",IF(H142&lt;&gt;"","Pago em parte",IF(F142="","Sem vencimento",IF(F142&lt;TODAY(),"Vencido","A vencer")))))</f>
        <v/>
      </c>
      <c r="K142">
        <f>IF(J142="Vencido",TODAY()-F142,IF(AND(J142="Pago em parte",F142&lt;&gt;"",F142&lt;TODAY()),TODAY()-F142,""))</f>
        <v/>
      </c>
    </row>
    <row r="143">
      <c r="E143" s="4" t="n"/>
      <c r="F143" s="5" t="n"/>
      <c r="G143" s="5" t="n"/>
      <c r="H143" s="4" t="n"/>
      <c r="J143">
        <f>IF(E143="","",IF(AND(H143&lt;&gt;"",H143&gt;=E143),"Pago",IF(H143&lt;&gt;"","Pago em parte",IF(F143="","Sem vencimento",IF(F143&lt;TODAY(),"Vencido","A vencer")))))</f>
        <v/>
      </c>
      <c r="K143">
        <f>IF(J143="Vencido",TODAY()-F143,IF(AND(J143="Pago em parte",F143&lt;&gt;"",F143&lt;TODAY()),TODAY()-F143,""))</f>
        <v/>
      </c>
    </row>
    <row r="144">
      <c r="E144" s="4" t="n"/>
      <c r="F144" s="5" t="n"/>
      <c r="G144" s="5" t="n"/>
      <c r="H144" s="4" t="n"/>
      <c r="J144">
        <f>IF(E144="","",IF(AND(H144&lt;&gt;"",H144&gt;=E144),"Pago",IF(H144&lt;&gt;"","Pago em parte",IF(F144="","Sem vencimento",IF(F144&lt;TODAY(),"Vencido","A vencer")))))</f>
        <v/>
      </c>
      <c r="K144">
        <f>IF(J144="Vencido",TODAY()-F144,IF(AND(J144="Pago em parte",F144&lt;&gt;"",F144&lt;TODAY()),TODAY()-F144,""))</f>
        <v/>
      </c>
    </row>
    <row r="145">
      <c r="E145" s="4" t="n"/>
      <c r="F145" s="5" t="n"/>
      <c r="G145" s="5" t="n"/>
      <c r="H145" s="4" t="n"/>
      <c r="J145">
        <f>IF(E145="","",IF(AND(H145&lt;&gt;"",H145&gt;=E145),"Pago",IF(H145&lt;&gt;"","Pago em parte",IF(F145="","Sem vencimento",IF(F145&lt;TODAY(),"Vencido","A vencer")))))</f>
        <v/>
      </c>
      <c r="K145">
        <f>IF(J145="Vencido",TODAY()-F145,IF(AND(J145="Pago em parte",F145&lt;&gt;"",F145&lt;TODAY()),TODAY()-F145,""))</f>
        <v/>
      </c>
    </row>
    <row r="146">
      <c r="E146" s="4" t="n"/>
      <c r="F146" s="5" t="n"/>
      <c r="G146" s="5" t="n"/>
      <c r="H146" s="4" t="n"/>
      <c r="J146">
        <f>IF(E146="","",IF(AND(H146&lt;&gt;"",H146&gt;=E146),"Pago",IF(H146&lt;&gt;"","Pago em parte",IF(F146="","Sem vencimento",IF(F146&lt;TODAY(),"Vencido","A vencer")))))</f>
        <v/>
      </c>
      <c r="K146">
        <f>IF(J146="Vencido",TODAY()-F146,IF(AND(J146="Pago em parte",F146&lt;&gt;"",F146&lt;TODAY()),TODAY()-F146,""))</f>
        <v/>
      </c>
    </row>
    <row r="147">
      <c r="E147" s="4" t="n"/>
      <c r="F147" s="5" t="n"/>
      <c r="G147" s="5" t="n"/>
      <c r="H147" s="4" t="n"/>
      <c r="J147">
        <f>IF(E147="","",IF(AND(H147&lt;&gt;"",H147&gt;=E147),"Pago",IF(H147&lt;&gt;"","Pago em parte",IF(F147="","Sem vencimento",IF(F147&lt;TODAY(),"Vencido","A vencer")))))</f>
        <v/>
      </c>
      <c r="K147">
        <f>IF(J147="Vencido",TODAY()-F147,IF(AND(J147="Pago em parte",F147&lt;&gt;"",F147&lt;TODAY()),TODAY()-F147,""))</f>
        <v/>
      </c>
    </row>
    <row r="148">
      <c r="E148" s="4" t="n"/>
      <c r="F148" s="5" t="n"/>
      <c r="G148" s="5" t="n"/>
      <c r="H148" s="4" t="n"/>
      <c r="J148">
        <f>IF(E148="","",IF(AND(H148&lt;&gt;"",H148&gt;=E148),"Pago",IF(H148&lt;&gt;"","Pago em parte",IF(F148="","Sem vencimento",IF(F148&lt;TODAY(),"Vencido","A vencer")))))</f>
        <v/>
      </c>
      <c r="K148">
        <f>IF(J148="Vencido",TODAY()-F148,IF(AND(J148="Pago em parte",F148&lt;&gt;"",F148&lt;TODAY()),TODAY()-F148,""))</f>
        <v/>
      </c>
    </row>
    <row r="149">
      <c r="E149" s="4" t="n"/>
      <c r="F149" s="5" t="n"/>
      <c r="G149" s="5" t="n"/>
      <c r="H149" s="4" t="n"/>
      <c r="J149">
        <f>IF(E149="","",IF(AND(H149&lt;&gt;"",H149&gt;=E149),"Pago",IF(H149&lt;&gt;"","Pago em parte",IF(F149="","Sem vencimento",IF(F149&lt;TODAY(),"Vencido","A vencer")))))</f>
        <v/>
      </c>
      <c r="K149">
        <f>IF(J149="Vencido",TODAY()-F149,IF(AND(J149="Pago em parte",F149&lt;&gt;"",F149&lt;TODAY()),TODAY()-F149,""))</f>
        <v/>
      </c>
    </row>
    <row r="150">
      <c r="E150" s="4" t="n"/>
      <c r="F150" s="5" t="n"/>
      <c r="G150" s="5" t="n"/>
      <c r="H150" s="4" t="n"/>
      <c r="J150">
        <f>IF(E150="","",IF(AND(H150&lt;&gt;"",H150&gt;=E150),"Pago",IF(H150&lt;&gt;"","Pago em parte",IF(F150="","Sem vencimento",IF(F150&lt;TODAY(),"Vencido","A vencer")))))</f>
        <v/>
      </c>
      <c r="K150">
        <f>IF(J150="Vencido",TODAY()-F150,IF(AND(J150="Pago em parte",F150&lt;&gt;"",F150&lt;TODAY()),TODAY()-F150,""))</f>
        <v/>
      </c>
    </row>
    <row r="151">
      <c r="E151" s="4" t="n"/>
      <c r="F151" s="5" t="n"/>
      <c r="G151" s="5" t="n"/>
      <c r="H151" s="4" t="n"/>
      <c r="J151">
        <f>IF(E151="","",IF(AND(H151&lt;&gt;"",H151&gt;=E151),"Pago",IF(H151&lt;&gt;"","Pago em parte",IF(F151="","Sem vencimento",IF(F151&lt;TODAY(),"Vencido","A vencer")))))</f>
        <v/>
      </c>
      <c r="K151">
        <f>IF(J151="Vencido",TODAY()-F151,IF(AND(J151="Pago em parte",F151&lt;&gt;"",F151&lt;TODAY()),TODAY()-F151,""))</f>
        <v/>
      </c>
    </row>
    <row r="152">
      <c r="E152" s="4" t="n"/>
      <c r="F152" s="5" t="n"/>
      <c r="G152" s="5" t="n"/>
      <c r="H152" s="4" t="n"/>
      <c r="J152">
        <f>IF(E152="","",IF(AND(H152&lt;&gt;"",H152&gt;=E152),"Pago",IF(H152&lt;&gt;"","Pago em parte",IF(F152="","Sem vencimento",IF(F152&lt;TODAY(),"Vencido","A vencer")))))</f>
        <v/>
      </c>
      <c r="K152">
        <f>IF(J152="Vencido",TODAY()-F152,IF(AND(J152="Pago em parte",F152&lt;&gt;"",F152&lt;TODAY()),TODAY()-F152,""))</f>
        <v/>
      </c>
    </row>
    <row r="153">
      <c r="E153" s="4" t="n"/>
      <c r="F153" s="5" t="n"/>
      <c r="G153" s="5" t="n"/>
      <c r="H153" s="4" t="n"/>
      <c r="J153">
        <f>IF(E153="","",IF(AND(H153&lt;&gt;"",H153&gt;=E153),"Pago",IF(H153&lt;&gt;"","Pago em parte",IF(F153="","Sem vencimento",IF(F153&lt;TODAY(),"Vencido","A vencer")))))</f>
        <v/>
      </c>
      <c r="K153">
        <f>IF(J153="Vencido",TODAY()-F153,IF(AND(J153="Pago em parte",F153&lt;&gt;"",F153&lt;TODAY()),TODAY()-F153,""))</f>
        <v/>
      </c>
    </row>
    <row r="154">
      <c r="E154" s="4" t="n"/>
      <c r="F154" s="5" t="n"/>
      <c r="G154" s="5" t="n"/>
      <c r="H154" s="4" t="n"/>
      <c r="J154">
        <f>IF(E154="","",IF(AND(H154&lt;&gt;"",H154&gt;=E154),"Pago",IF(H154&lt;&gt;"","Pago em parte",IF(F154="","Sem vencimento",IF(F154&lt;TODAY(),"Vencido","A vencer")))))</f>
        <v/>
      </c>
      <c r="K154">
        <f>IF(J154="Vencido",TODAY()-F154,IF(AND(J154="Pago em parte",F154&lt;&gt;"",F154&lt;TODAY()),TODAY()-F154,""))</f>
        <v/>
      </c>
    </row>
    <row r="155">
      <c r="E155" s="4" t="n"/>
      <c r="F155" s="5" t="n"/>
      <c r="G155" s="5" t="n"/>
      <c r="H155" s="4" t="n"/>
      <c r="J155">
        <f>IF(E155="","",IF(AND(H155&lt;&gt;"",H155&gt;=E155),"Pago",IF(H155&lt;&gt;"","Pago em parte",IF(F155="","Sem vencimento",IF(F155&lt;TODAY(),"Vencido","A vencer")))))</f>
        <v/>
      </c>
      <c r="K155">
        <f>IF(J155="Vencido",TODAY()-F155,IF(AND(J155="Pago em parte",F155&lt;&gt;"",F155&lt;TODAY()),TODAY()-F155,""))</f>
        <v/>
      </c>
    </row>
    <row r="156">
      <c r="E156" s="4" t="n"/>
      <c r="F156" s="5" t="n"/>
      <c r="G156" s="5" t="n"/>
      <c r="H156" s="4" t="n"/>
      <c r="J156">
        <f>IF(E156="","",IF(AND(H156&lt;&gt;"",H156&gt;=E156),"Pago",IF(H156&lt;&gt;"","Pago em parte",IF(F156="","Sem vencimento",IF(F156&lt;TODAY(),"Vencido","A vencer")))))</f>
        <v/>
      </c>
      <c r="K156">
        <f>IF(J156="Vencido",TODAY()-F156,IF(AND(J156="Pago em parte",F156&lt;&gt;"",F156&lt;TODAY()),TODAY()-F156,""))</f>
        <v/>
      </c>
    </row>
    <row r="157">
      <c r="E157" s="4" t="n"/>
      <c r="F157" s="5" t="n"/>
      <c r="G157" s="5" t="n"/>
      <c r="H157" s="4" t="n"/>
      <c r="J157">
        <f>IF(E157="","",IF(AND(H157&lt;&gt;"",H157&gt;=E157),"Pago",IF(H157&lt;&gt;"","Pago em parte",IF(F157="","Sem vencimento",IF(F157&lt;TODAY(),"Vencido","A vencer")))))</f>
        <v/>
      </c>
      <c r="K157">
        <f>IF(J157="Vencido",TODAY()-F157,IF(AND(J157="Pago em parte",F157&lt;&gt;"",F157&lt;TODAY()),TODAY()-F157,""))</f>
        <v/>
      </c>
    </row>
    <row r="158">
      <c r="E158" s="4" t="n"/>
      <c r="F158" s="5" t="n"/>
      <c r="G158" s="5" t="n"/>
      <c r="H158" s="4" t="n"/>
      <c r="J158">
        <f>IF(E158="","",IF(AND(H158&lt;&gt;"",H158&gt;=E158),"Pago",IF(H158&lt;&gt;"","Pago em parte",IF(F158="","Sem vencimento",IF(F158&lt;TODAY(),"Vencido","A vencer")))))</f>
        <v/>
      </c>
      <c r="K158">
        <f>IF(J158="Vencido",TODAY()-F158,IF(AND(J158="Pago em parte",F158&lt;&gt;"",F158&lt;TODAY()),TODAY()-F158,""))</f>
        <v/>
      </c>
    </row>
    <row r="159">
      <c r="E159" s="4" t="n"/>
      <c r="F159" s="5" t="n"/>
      <c r="G159" s="5" t="n"/>
      <c r="H159" s="4" t="n"/>
      <c r="J159">
        <f>IF(E159="","",IF(AND(H159&lt;&gt;"",H159&gt;=E159),"Pago",IF(H159&lt;&gt;"","Pago em parte",IF(F159="","Sem vencimento",IF(F159&lt;TODAY(),"Vencido","A vencer")))))</f>
        <v/>
      </c>
      <c r="K159">
        <f>IF(J159="Vencido",TODAY()-F159,IF(AND(J159="Pago em parte",F159&lt;&gt;"",F159&lt;TODAY()),TODAY()-F159,""))</f>
        <v/>
      </c>
    </row>
    <row r="160">
      <c r="E160" s="4" t="n"/>
      <c r="F160" s="5" t="n"/>
      <c r="G160" s="5" t="n"/>
      <c r="H160" s="4" t="n"/>
      <c r="J160">
        <f>IF(E160="","",IF(AND(H160&lt;&gt;"",H160&gt;=E160),"Pago",IF(H160&lt;&gt;"","Pago em parte",IF(F160="","Sem vencimento",IF(F160&lt;TODAY(),"Vencido","A vencer")))))</f>
        <v/>
      </c>
      <c r="K160">
        <f>IF(J160="Vencido",TODAY()-F160,IF(AND(J160="Pago em parte",F160&lt;&gt;"",F160&lt;TODAY()),TODAY()-F160,""))</f>
        <v/>
      </c>
    </row>
    <row r="161">
      <c r="E161" s="4" t="n"/>
      <c r="F161" s="5" t="n"/>
      <c r="G161" s="5" t="n"/>
      <c r="H161" s="4" t="n"/>
      <c r="J161">
        <f>IF(E161="","",IF(AND(H161&lt;&gt;"",H161&gt;=E161),"Pago",IF(H161&lt;&gt;"","Pago em parte",IF(F161="","Sem vencimento",IF(F161&lt;TODAY(),"Vencido","A vencer")))))</f>
        <v/>
      </c>
      <c r="K161">
        <f>IF(J161="Vencido",TODAY()-F161,IF(AND(J161="Pago em parte",F161&lt;&gt;"",F161&lt;TODAY()),TODAY()-F161,""))</f>
        <v/>
      </c>
    </row>
    <row r="162">
      <c r="E162" s="4" t="n"/>
      <c r="F162" s="5" t="n"/>
      <c r="G162" s="5" t="n"/>
      <c r="H162" s="4" t="n"/>
      <c r="J162">
        <f>IF(E162="","",IF(AND(H162&lt;&gt;"",H162&gt;=E162),"Pago",IF(H162&lt;&gt;"","Pago em parte",IF(F162="","Sem vencimento",IF(F162&lt;TODAY(),"Vencido","A vencer")))))</f>
        <v/>
      </c>
      <c r="K162">
        <f>IF(J162="Vencido",TODAY()-F162,IF(AND(J162="Pago em parte",F162&lt;&gt;"",F162&lt;TODAY()),TODAY()-F162,""))</f>
        <v/>
      </c>
    </row>
    <row r="163">
      <c r="E163" s="4" t="n"/>
      <c r="F163" s="5" t="n"/>
      <c r="G163" s="5" t="n"/>
      <c r="H163" s="4" t="n"/>
      <c r="J163">
        <f>IF(E163="","",IF(AND(H163&lt;&gt;"",H163&gt;=E163),"Pago",IF(H163&lt;&gt;"","Pago em parte",IF(F163="","Sem vencimento",IF(F163&lt;TODAY(),"Vencido","A vencer")))))</f>
        <v/>
      </c>
      <c r="K163">
        <f>IF(J163="Vencido",TODAY()-F163,IF(AND(J163="Pago em parte",F163&lt;&gt;"",F163&lt;TODAY()),TODAY()-F163,""))</f>
        <v/>
      </c>
    </row>
    <row r="164">
      <c r="E164" s="4" t="n"/>
      <c r="F164" s="5" t="n"/>
      <c r="G164" s="5" t="n"/>
      <c r="H164" s="4" t="n"/>
      <c r="J164">
        <f>IF(E164="","",IF(AND(H164&lt;&gt;"",H164&gt;=E164),"Pago",IF(H164&lt;&gt;"","Pago em parte",IF(F164="","Sem vencimento",IF(F164&lt;TODAY(),"Vencido","A vencer")))))</f>
        <v/>
      </c>
      <c r="K164">
        <f>IF(J164="Vencido",TODAY()-F164,IF(AND(J164="Pago em parte",F164&lt;&gt;"",F164&lt;TODAY()),TODAY()-F164,""))</f>
        <v/>
      </c>
    </row>
    <row r="165">
      <c r="E165" s="4" t="n"/>
      <c r="F165" s="5" t="n"/>
      <c r="G165" s="5" t="n"/>
      <c r="H165" s="4" t="n"/>
      <c r="J165">
        <f>IF(E165="","",IF(AND(H165&lt;&gt;"",H165&gt;=E165),"Pago",IF(H165&lt;&gt;"","Pago em parte",IF(F165="","Sem vencimento",IF(F165&lt;TODAY(),"Vencido","A vencer")))))</f>
        <v/>
      </c>
      <c r="K165">
        <f>IF(J165="Vencido",TODAY()-F165,IF(AND(J165="Pago em parte",F165&lt;&gt;"",F165&lt;TODAY()),TODAY()-F165,""))</f>
        <v/>
      </c>
    </row>
    <row r="166">
      <c r="E166" s="4" t="n"/>
      <c r="F166" s="5" t="n"/>
      <c r="G166" s="5" t="n"/>
      <c r="H166" s="4" t="n"/>
      <c r="J166">
        <f>IF(E166="","",IF(AND(H166&lt;&gt;"",H166&gt;=E166),"Pago",IF(H166&lt;&gt;"","Pago em parte",IF(F166="","Sem vencimento",IF(F166&lt;TODAY(),"Vencido","A vencer")))))</f>
        <v/>
      </c>
      <c r="K166">
        <f>IF(J166="Vencido",TODAY()-F166,IF(AND(J166="Pago em parte",F166&lt;&gt;"",F166&lt;TODAY()),TODAY()-F166,""))</f>
        <v/>
      </c>
    </row>
    <row r="167">
      <c r="E167" s="4" t="n"/>
      <c r="F167" s="5" t="n"/>
      <c r="G167" s="5" t="n"/>
      <c r="H167" s="4" t="n"/>
      <c r="J167">
        <f>IF(E167="","",IF(AND(H167&lt;&gt;"",H167&gt;=E167),"Pago",IF(H167&lt;&gt;"","Pago em parte",IF(F167="","Sem vencimento",IF(F167&lt;TODAY(),"Vencido","A vencer")))))</f>
        <v/>
      </c>
      <c r="K167">
        <f>IF(J167="Vencido",TODAY()-F167,IF(AND(J167="Pago em parte",F167&lt;&gt;"",F167&lt;TODAY()),TODAY()-F167,""))</f>
        <v/>
      </c>
    </row>
    <row r="168">
      <c r="E168" s="4" t="n"/>
      <c r="F168" s="5" t="n"/>
      <c r="G168" s="5" t="n"/>
      <c r="H168" s="4" t="n"/>
      <c r="J168">
        <f>IF(E168="","",IF(AND(H168&lt;&gt;"",H168&gt;=E168),"Pago",IF(H168&lt;&gt;"","Pago em parte",IF(F168="","Sem vencimento",IF(F168&lt;TODAY(),"Vencido","A vencer")))))</f>
        <v/>
      </c>
      <c r="K168">
        <f>IF(J168="Vencido",TODAY()-F168,IF(AND(J168="Pago em parte",F168&lt;&gt;"",F168&lt;TODAY()),TODAY()-F168,""))</f>
        <v/>
      </c>
    </row>
    <row r="169">
      <c r="E169" s="4" t="n"/>
      <c r="F169" s="5" t="n"/>
      <c r="G169" s="5" t="n"/>
      <c r="H169" s="4" t="n"/>
      <c r="J169">
        <f>IF(E169="","",IF(AND(H169&lt;&gt;"",H169&gt;=E169),"Pago",IF(H169&lt;&gt;"","Pago em parte",IF(F169="","Sem vencimento",IF(F169&lt;TODAY(),"Vencido","A vencer")))))</f>
        <v/>
      </c>
      <c r="K169">
        <f>IF(J169="Vencido",TODAY()-F169,IF(AND(J169="Pago em parte",F169&lt;&gt;"",F169&lt;TODAY()),TODAY()-F169,""))</f>
        <v/>
      </c>
    </row>
    <row r="170">
      <c r="E170" s="4" t="n"/>
      <c r="F170" s="5" t="n"/>
      <c r="G170" s="5" t="n"/>
      <c r="H170" s="4" t="n"/>
      <c r="J170">
        <f>IF(E170="","",IF(AND(H170&lt;&gt;"",H170&gt;=E170),"Pago",IF(H170&lt;&gt;"","Pago em parte",IF(F170="","Sem vencimento",IF(F170&lt;TODAY(),"Vencido","A vencer")))))</f>
        <v/>
      </c>
      <c r="K170">
        <f>IF(J170="Vencido",TODAY()-F170,IF(AND(J170="Pago em parte",F170&lt;&gt;"",F170&lt;TODAY()),TODAY()-F170,""))</f>
        <v/>
      </c>
    </row>
    <row r="171">
      <c r="E171" s="4" t="n"/>
      <c r="F171" s="5" t="n"/>
      <c r="G171" s="5" t="n"/>
      <c r="H171" s="4" t="n"/>
      <c r="J171">
        <f>IF(E171="","",IF(AND(H171&lt;&gt;"",H171&gt;=E171),"Pago",IF(H171&lt;&gt;"","Pago em parte",IF(F171="","Sem vencimento",IF(F171&lt;TODAY(),"Vencido","A vencer")))))</f>
        <v/>
      </c>
      <c r="K171">
        <f>IF(J171="Vencido",TODAY()-F171,IF(AND(J171="Pago em parte",F171&lt;&gt;"",F171&lt;TODAY()),TODAY()-F171,""))</f>
        <v/>
      </c>
    </row>
    <row r="172">
      <c r="E172" s="4" t="n"/>
      <c r="F172" s="5" t="n"/>
      <c r="G172" s="5" t="n"/>
      <c r="H172" s="4" t="n"/>
      <c r="J172">
        <f>IF(E172="","",IF(AND(H172&lt;&gt;"",H172&gt;=E172),"Pago",IF(H172&lt;&gt;"","Pago em parte",IF(F172="","Sem vencimento",IF(F172&lt;TODAY(),"Vencido","A vencer")))))</f>
        <v/>
      </c>
      <c r="K172">
        <f>IF(J172="Vencido",TODAY()-F172,IF(AND(J172="Pago em parte",F172&lt;&gt;"",F172&lt;TODAY()),TODAY()-F172,""))</f>
        <v/>
      </c>
    </row>
    <row r="173">
      <c r="E173" s="4" t="n"/>
      <c r="F173" s="5" t="n"/>
      <c r="G173" s="5" t="n"/>
      <c r="H173" s="4" t="n"/>
      <c r="J173">
        <f>IF(E173="","",IF(AND(H173&lt;&gt;"",H173&gt;=E173),"Pago",IF(H173&lt;&gt;"","Pago em parte",IF(F173="","Sem vencimento",IF(F173&lt;TODAY(),"Vencido","A vencer")))))</f>
        <v/>
      </c>
      <c r="K173">
        <f>IF(J173="Vencido",TODAY()-F173,IF(AND(J173="Pago em parte",F173&lt;&gt;"",F173&lt;TODAY()),TODAY()-F173,""))</f>
        <v/>
      </c>
    </row>
    <row r="174">
      <c r="E174" s="4" t="n"/>
      <c r="F174" s="5" t="n"/>
      <c r="G174" s="5" t="n"/>
      <c r="H174" s="4" t="n"/>
      <c r="J174">
        <f>IF(E174="","",IF(AND(H174&lt;&gt;"",H174&gt;=E174),"Pago",IF(H174&lt;&gt;"","Pago em parte",IF(F174="","Sem vencimento",IF(F174&lt;TODAY(),"Vencido","A vencer")))))</f>
        <v/>
      </c>
      <c r="K174">
        <f>IF(J174="Vencido",TODAY()-F174,IF(AND(J174="Pago em parte",F174&lt;&gt;"",F174&lt;TODAY()),TODAY()-F174,""))</f>
        <v/>
      </c>
    </row>
    <row r="175">
      <c r="E175" s="4" t="n"/>
      <c r="F175" s="5" t="n"/>
      <c r="G175" s="5" t="n"/>
      <c r="H175" s="4" t="n"/>
      <c r="J175">
        <f>IF(E175="","",IF(AND(H175&lt;&gt;"",H175&gt;=E175),"Pago",IF(H175&lt;&gt;"","Pago em parte",IF(F175="","Sem vencimento",IF(F175&lt;TODAY(),"Vencido","A vencer")))))</f>
        <v/>
      </c>
      <c r="K175">
        <f>IF(J175="Vencido",TODAY()-F175,IF(AND(J175="Pago em parte",F175&lt;&gt;"",F175&lt;TODAY()),TODAY()-F175,""))</f>
        <v/>
      </c>
    </row>
    <row r="176">
      <c r="E176" s="4" t="n"/>
      <c r="F176" s="5" t="n"/>
      <c r="G176" s="5" t="n"/>
      <c r="H176" s="4" t="n"/>
      <c r="J176">
        <f>IF(E176="","",IF(AND(H176&lt;&gt;"",H176&gt;=E176),"Pago",IF(H176&lt;&gt;"","Pago em parte",IF(F176="","Sem vencimento",IF(F176&lt;TODAY(),"Vencido","A vencer")))))</f>
        <v/>
      </c>
      <c r="K176">
        <f>IF(J176="Vencido",TODAY()-F176,IF(AND(J176="Pago em parte",F176&lt;&gt;"",F176&lt;TODAY()),TODAY()-F176,""))</f>
        <v/>
      </c>
    </row>
    <row r="177">
      <c r="E177" s="4" t="n"/>
      <c r="F177" s="5" t="n"/>
      <c r="G177" s="5" t="n"/>
      <c r="H177" s="4" t="n"/>
      <c r="J177">
        <f>IF(E177="","",IF(AND(H177&lt;&gt;"",H177&gt;=E177),"Pago",IF(H177&lt;&gt;"","Pago em parte",IF(F177="","Sem vencimento",IF(F177&lt;TODAY(),"Vencido","A vencer")))))</f>
        <v/>
      </c>
      <c r="K177">
        <f>IF(J177="Vencido",TODAY()-F177,IF(AND(J177="Pago em parte",F177&lt;&gt;"",F177&lt;TODAY()),TODAY()-F177,""))</f>
        <v/>
      </c>
    </row>
    <row r="178">
      <c r="E178" s="4" t="n"/>
      <c r="F178" s="5" t="n"/>
      <c r="G178" s="5" t="n"/>
      <c r="H178" s="4" t="n"/>
      <c r="J178">
        <f>IF(E178="","",IF(AND(H178&lt;&gt;"",H178&gt;=E178),"Pago",IF(H178&lt;&gt;"","Pago em parte",IF(F178="","Sem vencimento",IF(F178&lt;TODAY(),"Vencido","A vencer")))))</f>
        <v/>
      </c>
      <c r="K178">
        <f>IF(J178="Vencido",TODAY()-F178,IF(AND(J178="Pago em parte",F178&lt;&gt;"",F178&lt;TODAY()),TODAY()-F178,""))</f>
        <v/>
      </c>
    </row>
    <row r="179">
      <c r="E179" s="4" t="n"/>
      <c r="F179" s="5" t="n"/>
      <c r="G179" s="5" t="n"/>
      <c r="H179" s="4" t="n"/>
      <c r="J179">
        <f>IF(E179="","",IF(AND(H179&lt;&gt;"",H179&gt;=E179),"Pago",IF(H179&lt;&gt;"","Pago em parte",IF(F179="","Sem vencimento",IF(F179&lt;TODAY(),"Vencido","A vencer")))))</f>
        <v/>
      </c>
      <c r="K179">
        <f>IF(J179="Vencido",TODAY()-F179,IF(AND(J179="Pago em parte",F179&lt;&gt;"",F179&lt;TODAY()),TODAY()-F179,""))</f>
        <v/>
      </c>
    </row>
    <row r="180">
      <c r="E180" s="4" t="n"/>
      <c r="F180" s="5" t="n"/>
      <c r="G180" s="5" t="n"/>
      <c r="H180" s="4" t="n"/>
      <c r="J180">
        <f>IF(E180="","",IF(AND(H180&lt;&gt;"",H180&gt;=E180),"Pago",IF(H180&lt;&gt;"","Pago em parte",IF(F180="","Sem vencimento",IF(F180&lt;TODAY(),"Vencido","A vencer")))))</f>
        <v/>
      </c>
      <c r="K180">
        <f>IF(J180="Vencido",TODAY()-F180,IF(AND(J180="Pago em parte",F180&lt;&gt;"",F180&lt;TODAY()),TODAY()-F180,""))</f>
        <v/>
      </c>
    </row>
    <row r="181">
      <c r="E181" s="4" t="n"/>
      <c r="F181" s="5" t="n"/>
      <c r="G181" s="5" t="n"/>
      <c r="H181" s="4" t="n"/>
      <c r="J181">
        <f>IF(E181="","",IF(AND(H181&lt;&gt;"",H181&gt;=E181),"Pago",IF(H181&lt;&gt;"","Pago em parte",IF(F181="","Sem vencimento",IF(F181&lt;TODAY(),"Vencido","A vencer")))))</f>
        <v/>
      </c>
      <c r="K181">
        <f>IF(J181="Vencido",TODAY()-F181,IF(AND(J181="Pago em parte",F181&lt;&gt;"",F181&lt;TODAY()),TODAY()-F181,""))</f>
        <v/>
      </c>
    </row>
    <row r="182">
      <c r="E182" s="4" t="n"/>
      <c r="F182" s="5" t="n"/>
      <c r="G182" s="5" t="n"/>
      <c r="H182" s="4" t="n"/>
      <c r="J182">
        <f>IF(E182="","",IF(AND(H182&lt;&gt;"",H182&gt;=E182),"Pago",IF(H182&lt;&gt;"","Pago em parte",IF(F182="","Sem vencimento",IF(F182&lt;TODAY(),"Vencido","A vencer")))))</f>
        <v/>
      </c>
      <c r="K182">
        <f>IF(J182="Vencido",TODAY()-F182,IF(AND(J182="Pago em parte",F182&lt;&gt;"",F182&lt;TODAY()),TODAY()-F182,""))</f>
        <v/>
      </c>
    </row>
    <row r="183">
      <c r="E183" s="4" t="n"/>
      <c r="F183" s="5" t="n"/>
      <c r="G183" s="5" t="n"/>
      <c r="H183" s="4" t="n"/>
      <c r="J183">
        <f>IF(E183="","",IF(AND(H183&lt;&gt;"",H183&gt;=E183),"Pago",IF(H183&lt;&gt;"","Pago em parte",IF(F183="","Sem vencimento",IF(F183&lt;TODAY(),"Vencido","A vencer")))))</f>
        <v/>
      </c>
      <c r="K183">
        <f>IF(J183="Vencido",TODAY()-F183,IF(AND(J183="Pago em parte",F183&lt;&gt;"",F183&lt;TODAY()),TODAY()-F183,""))</f>
        <v/>
      </c>
    </row>
    <row r="184">
      <c r="E184" s="4" t="n"/>
      <c r="F184" s="5" t="n"/>
      <c r="G184" s="5" t="n"/>
      <c r="H184" s="4" t="n"/>
      <c r="J184">
        <f>IF(E184="","",IF(AND(H184&lt;&gt;"",H184&gt;=E184),"Pago",IF(H184&lt;&gt;"","Pago em parte",IF(F184="","Sem vencimento",IF(F184&lt;TODAY(),"Vencido","A vencer")))))</f>
        <v/>
      </c>
      <c r="K184">
        <f>IF(J184="Vencido",TODAY()-F184,IF(AND(J184="Pago em parte",F184&lt;&gt;"",F184&lt;TODAY()),TODAY()-F184,""))</f>
        <v/>
      </c>
    </row>
    <row r="185">
      <c r="E185" s="4" t="n"/>
      <c r="F185" s="5" t="n"/>
      <c r="G185" s="5" t="n"/>
      <c r="H185" s="4" t="n"/>
      <c r="J185">
        <f>IF(E185="","",IF(AND(H185&lt;&gt;"",H185&gt;=E185),"Pago",IF(H185&lt;&gt;"","Pago em parte",IF(F185="","Sem vencimento",IF(F185&lt;TODAY(),"Vencido","A vencer")))))</f>
        <v/>
      </c>
      <c r="K185">
        <f>IF(J185="Vencido",TODAY()-F185,IF(AND(J185="Pago em parte",F185&lt;&gt;"",F185&lt;TODAY()),TODAY()-F185,""))</f>
        <v/>
      </c>
    </row>
    <row r="186">
      <c r="E186" s="4" t="n"/>
      <c r="F186" s="5" t="n"/>
      <c r="G186" s="5" t="n"/>
      <c r="H186" s="4" t="n"/>
      <c r="J186">
        <f>IF(E186="","",IF(AND(H186&lt;&gt;"",H186&gt;=E186),"Pago",IF(H186&lt;&gt;"","Pago em parte",IF(F186="","Sem vencimento",IF(F186&lt;TODAY(),"Vencido","A vencer")))))</f>
        <v/>
      </c>
      <c r="K186">
        <f>IF(J186="Vencido",TODAY()-F186,IF(AND(J186="Pago em parte",F186&lt;&gt;"",F186&lt;TODAY()),TODAY()-F186,""))</f>
        <v/>
      </c>
    </row>
    <row r="187">
      <c r="E187" s="4" t="n"/>
      <c r="F187" s="5" t="n"/>
      <c r="G187" s="5" t="n"/>
      <c r="H187" s="4" t="n"/>
      <c r="J187">
        <f>IF(E187="","",IF(AND(H187&lt;&gt;"",H187&gt;=E187),"Pago",IF(H187&lt;&gt;"","Pago em parte",IF(F187="","Sem vencimento",IF(F187&lt;TODAY(),"Vencido","A vencer")))))</f>
        <v/>
      </c>
      <c r="K187">
        <f>IF(J187="Vencido",TODAY()-F187,IF(AND(J187="Pago em parte",F187&lt;&gt;"",F187&lt;TODAY()),TODAY()-F187,""))</f>
        <v/>
      </c>
    </row>
    <row r="188">
      <c r="E188" s="4" t="n"/>
      <c r="F188" s="5" t="n"/>
      <c r="G188" s="5" t="n"/>
      <c r="H188" s="4" t="n"/>
      <c r="J188">
        <f>IF(E188="","",IF(AND(H188&lt;&gt;"",H188&gt;=E188),"Pago",IF(H188&lt;&gt;"","Pago em parte",IF(F188="","Sem vencimento",IF(F188&lt;TODAY(),"Vencido","A vencer")))))</f>
        <v/>
      </c>
      <c r="K188">
        <f>IF(J188="Vencido",TODAY()-F188,IF(AND(J188="Pago em parte",F188&lt;&gt;"",F188&lt;TODAY()),TODAY()-F188,""))</f>
        <v/>
      </c>
    </row>
    <row r="189">
      <c r="E189" s="4" t="n"/>
      <c r="F189" s="5" t="n"/>
      <c r="G189" s="5" t="n"/>
      <c r="H189" s="4" t="n"/>
      <c r="J189">
        <f>IF(E189="","",IF(AND(H189&lt;&gt;"",H189&gt;=E189),"Pago",IF(H189&lt;&gt;"","Pago em parte",IF(F189="","Sem vencimento",IF(F189&lt;TODAY(),"Vencido","A vencer")))))</f>
        <v/>
      </c>
      <c r="K189">
        <f>IF(J189="Vencido",TODAY()-F189,IF(AND(J189="Pago em parte",F189&lt;&gt;"",F189&lt;TODAY()),TODAY()-F189,""))</f>
        <v/>
      </c>
    </row>
    <row r="190">
      <c r="E190" s="4" t="n"/>
      <c r="F190" s="5" t="n"/>
      <c r="G190" s="5" t="n"/>
      <c r="H190" s="4" t="n"/>
      <c r="J190">
        <f>IF(E190="","",IF(AND(H190&lt;&gt;"",H190&gt;=E190),"Pago",IF(H190&lt;&gt;"","Pago em parte",IF(F190="","Sem vencimento",IF(F190&lt;TODAY(),"Vencido","A vencer")))))</f>
        <v/>
      </c>
      <c r="K190">
        <f>IF(J190="Vencido",TODAY()-F190,IF(AND(J190="Pago em parte",F190&lt;&gt;"",F190&lt;TODAY()),TODAY()-F190,""))</f>
        <v/>
      </c>
    </row>
    <row r="191">
      <c r="E191" s="4" t="n"/>
      <c r="F191" s="5" t="n"/>
      <c r="G191" s="5" t="n"/>
      <c r="H191" s="4" t="n"/>
      <c r="J191">
        <f>IF(E191="","",IF(AND(H191&lt;&gt;"",H191&gt;=E191),"Pago",IF(H191&lt;&gt;"","Pago em parte",IF(F191="","Sem vencimento",IF(F191&lt;TODAY(),"Vencido","A vencer")))))</f>
        <v/>
      </c>
      <c r="K191">
        <f>IF(J191="Vencido",TODAY()-F191,IF(AND(J191="Pago em parte",F191&lt;&gt;"",F191&lt;TODAY()),TODAY()-F191,""))</f>
        <v/>
      </c>
    </row>
    <row r="192">
      <c r="E192" s="4" t="n"/>
      <c r="F192" s="5" t="n"/>
      <c r="G192" s="5" t="n"/>
      <c r="H192" s="4" t="n"/>
      <c r="J192">
        <f>IF(E192="","",IF(AND(H192&lt;&gt;"",H192&gt;=E192),"Pago",IF(H192&lt;&gt;"","Pago em parte",IF(F192="","Sem vencimento",IF(F192&lt;TODAY(),"Vencido","A vencer")))))</f>
        <v/>
      </c>
      <c r="K192">
        <f>IF(J192="Vencido",TODAY()-F192,IF(AND(J192="Pago em parte",F192&lt;&gt;"",F192&lt;TODAY()),TODAY()-F192,""))</f>
        <v/>
      </c>
    </row>
    <row r="193">
      <c r="E193" s="4" t="n"/>
      <c r="F193" s="5" t="n"/>
      <c r="G193" s="5" t="n"/>
      <c r="H193" s="4" t="n"/>
      <c r="J193">
        <f>IF(E193="","",IF(AND(H193&lt;&gt;"",H193&gt;=E193),"Pago",IF(H193&lt;&gt;"","Pago em parte",IF(F193="","Sem vencimento",IF(F193&lt;TODAY(),"Vencido","A vencer")))))</f>
        <v/>
      </c>
      <c r="K193">
        <f>IF(J193="Vencido",TODAY()-F193,IF(AND(J193="Pago em parte",F193&lt;&gt;"",F193&lt;TODAY()),TODAY()-F193,""))</f>
        <v/>
      </c>
    </row>
    <row r="194">
      <c r="E194" s="4" t="n"/>
      <c r="F194" s="5" t="n"/>
      <c r="G194" s="5" t="n"/>
      <c r="H194" s="4" t="n"/>
      <c r="J194">
        <f>IF(E194="","",IF(AND(H194&lt;&gt;"",H194&gt;=E194),"Pago",IF(H194&lt;&gt;"","Pago em parte",IF(F194="","Sem vencimento",IF(F194&lt;TODAY(),"Vencido","A vencer")))))</f>
        <v/>
      </c>
      <c r="K194">
        <f>IF(J194="Vencido",TODAY()-F194,IF(AND(J194="Pago em parte",F194&lt;&gt;"",F194&lt;TODAY()),TODAY()-F194,""))</f>
        <v/>
      </c>
    </row>
    <row r="195">
      <c r="E195" s="4" t="n"/>
      <c r="F195" s="5" t="n"/>
      <c r="G195" s="5" t="n"/>
      <c r="H195" s="4" t="n"/>
      <c r="J195">
        <f>IF(E195="","",IF(AND(H195&lt;&gt;"",H195&gt;=E195),"Pago",IF(H195&lt;&gt;"","Pago em parte",IF(F195="","Sem vencimento",IF(F195&lt;TODAY(),"Vencido","A vencer")))))</f>
        <v/>
      </c>
      <c r="K195">
        <f>IF(J195="Vencido",TODAY()-F195,IF(AND(J195="Pago em parte",F195&lt;&gt;"",F195&lt;TODAY()),TODAY()-F195,""))</f>
        <v/>
      </c>
    </row>
    <row r="196">
      <c r="E196" s="4" t="n"/>
      <c r="F196" s="5" t="n"/>
      <c r="G196" s="5" t="n"/>
      <c r="H196" s="4" t="n"/>
      <c r="J196">
        <f>IF(E196="","",IF(AND(H196&lt;&gt;"",H196&gt;=E196),"Pago",IF(H196&lt;&gt;"","Pago em parte",IF(F196="","Sem vencimento",IF(F196&lt;TODAY(),"Vencido","A vencer")))))</f>
        <v/>
      </c>
      <c r="K196">
        <f>IF(J196="Vencido",TODAY()-F196,IF(AND(J196="Pago em parte",F196&lt;&gt;"",F196&lt;TODAY()),TODAY()-F196,""))</f>
        <v/>
      </c>
    </row>
    <row r="197">
      <c r="E197" s="4" t="n"/>
      <c r="F197" s="5" t="n"/>
      <c r="G197" s="5" t="n"/>
      <c r="H197" s="4" t="n"/>
      <c r="J197">
        <f>IF(E197="","",IF(AND(H197&lt;&gt;"",H197&gt;=E197),"Pago",IF(H197&lt;&gt;"","Pago em parte",IF(F197="","Sem vencimento",IF(F197&lt;TODAY(),"Vencido","A vencer")))))</f>
        <v/>
      </c>
      <c r="K197">
        <f>IF(J197="Vencido",TODAY()-F197,IF(AND(J197="Pago em parte",F197&lt;&gt;"",F197&lt;TODAY()),TODAY()-F197,""))</f>
        <v/>
      </c>
    </row>
    <row r="198">
      <c r="E198" s="4" t="n"/>
      <c r="F198" s="5" t="n"/>
      <c r="G198" s="5" t="n"/>
      <c r="H198" s="4" t="n"/>
      <c r="J198">
        <f>IF(E198="","",IF(AND(H198&lt;&gt;"",H198&gt;=E198),"Pago",IF(H198&lt;&gt;"","Pago em parte",IF(F198="","Sem vencimento",IF(F198&lt;TODAY(),"Vencido","A vencer")))))</f>
        <v/>
      </c>
      <c r="K198">
        <f>IF(J198="Vencido",TODAY()-F198,IF(AND(J198="Pago em parte",F198&lt;&gt;"",F198&lt;TODAY()),TODAY()-F198,""))</f>
        <v/>
      </c>
    </row>
    <row r="199">
      <c r="E199" s="4" t="n"/>
      <c r="F199" s="5" t="n"/>
      <c r="G199" s="5" t="n"/>
      <c r="H199" s="4" t="n"/>
      <c r="J199">
        <f>IF(E199="","",IF(AND(H199&lt;&gt;"",H199&gt;=E199),"Pago",IF(H199&lt;&gt;"","Pago em parte",IF(F199="","Sem vencimento",IF(F199&lt;TODAY(),"Vencido","A vencer")))))</f>
        <v/>
      </c>
      <c r="K199">
        <f>IF(J199="Vencido",TODAY()-F199,IF(AND(J199="Pago em parte",F199&lt;&gt;"",F199&lt;TODAY()),TODAY()-F199,""))</f>
        <v/>
      </c>
    </row>
    <row r="200">
      <c r="E200" s="4" t="n"/>
      <c r="F200" s="5" t="n"/>
      <c r="G200" s="5" t="n"/>
      <c r="H200" s="4" t="n"/>
      <c r="J200">
        <f>IF(E200="","",IF(AND(H200&lt;&gt;"",H200&gt;=E200),"Pago",IF(H200&lt;&gt;"","Pago em parte",IF(F200="","Sem vencimento",IF(F200&lt;TODAY(),"Vencido","A vencer")))))</f>
        <v/>
      </c>
      <c r="K200">
        <f>IF(J200="Vencido",TODAY()-F200,IF(AND(J200="Pago em parte",F200&lt;&gt;"",F200&lt;TODAY()),TODAY()-F200,""))</f>
        <v/>
      </c>
    </row>
    <row r="201">
      <c r="E201" s="4" t="n"/>
      <c r="F201" s="5" t="n"/>
      <c r="G201" s="5" t="n"/>
      <c r="H201" s="4" t="n"/>
      <c r="J201">
        <f>IF(E201="","",IF(AND(H201&lt;&gt;"",H201&gt;=E201),"Pago",IF(H201&lt;&gt;"","Pago em parte",IF(F201="","Sem vencimento",IF(F201&lt;TODAY(),"Vencido","A vencer")))))</f>
        <v/>
      </c>
      <c r="K201">
        <f>IF(J201="Vencido",TODAY()-F201,IF(AND(J201="Pago em parte",F201&lt;&gt;"",F201&lt;TODAY()),TODAY()-F201,""))</f>
        <v/>
      </c>
    </row>
    <row r="202">
      <c r="E202" s="4" t="n"/>
      <c r="F202" s="5" t="n"/>
      <c r="G202" s="5" t="n"/>
      <c r="H202" s="4" t="n"/>
      <c r="J202">
        <f>IF(E202="","",IF(AND(H202&lt;&gt;"",H202&gt;=E202),"Pago",IF(H202&lt;&gt;"","Pago em parte",IF(F202="","Sem vencimento",IF(F202&lt;TODAY(),"Vencido","A vencer")))))</f>
        <v/>
      </c>
      <c r="K202">
        <f>IF(J202="Vencido",TODAY()-F202,IF(AND(J202="Pago em parte",F202&lt;&gt;"",F202&lt;TODAY()),TODAY()-F202,""))</f>
        <v/>
      </c>
    </row>
    <row r="203">
      <c r="E203" s="4" t="n"/>
      <c r="F203" s="5" t="n"/>
      <c r="G203" s="5" t="n"/>
      <c r="H203" s="4" t="n"/>
      <c r="J203">
        <f>IF(E203="","",IF(AND(H203&lt;&gt;"",H203&gt;=E203),"Pago",IF(H203&lt;&gt;"","Pago em parte",IF(F203="","Sem vencimento",IF(F203&lt;TODAY(),"Vencido","A vencer")))))</f>
        <v/>
      </c>
      <c r="K203">
        <f>IF(J203="Vencido",TODAY()-F203,IF(AND(J203="Pago em parte",F203&lt;&gt;"",F203&lt;TODAY()),TODAY()-F203,""))</f>
        <v/>
      </c>
    </row>
    <row r="204">
      <c r="E204" s="4" t="n"/>
      <c r="F204" s="5" t="n"/>
      <c r="G204" s="5" t="n"/>
      <c r="H204" s="4" t="n"/>
      <c r="J204">
        <f>IF(E204="","",IF(AND(H204&lt;&gt;"",H204&gt;=E204),"Pago",IF(H204&lt;&gt;"","Pago em parte",IF(F204="","Sem vencimento",IF(F204&lt;TODAY(),"Vencido","A vencer")))))</f>
        <v/>
      </c>
      <c r="K204">
        <f>IF(J204="Vencido",TODAY()-F204,IF(AND(J204="Pago em parte",F204&lt;&gt;"",F204&lt;TODAY()),TODAY()-F204,""))</f>
        <v/>
      </c>
    </row>
    <row r="205">
      <c r="E205" s="4" t="n"/>
      <c r="F205" s="5" t="n"/>
      <c r="G205" s="5" t="n"/>
      <c r="H205" s="4" t="n"/>
      <c r="J205">
        <f>IF(E205="","",IF(AND(H205&lt;&gt;"",H205&gt;=E205),"Pago",IF(H205&lt;&gt;"","Pago em parte",IF(F205="","Sem vencimento",IF(F205&lt;TODAY(),"Vencido","A vencer")))))</f>
        <v/>
      </c>
      <c r="K205">
        <f>IF(J205="Vencido",TODAY()-F205,IF(AND(J205="Pago em parte",F205&lt;&gt;"",F205&lt;TODAY()),TODAY()-F205,""))</f>
        <v/>
      </c>
    </row>
    <row r="206">
      <c r="E206" s="4" t="n"/>
      <c r="F206" s="5" t="n"/>
      <c r="G206" s="5" t="n"/>
      <c r="H206" s="4" t="n"/>
      <c r="J206">
        <f>IF(E206="","",IF(AND(H206&lt;&gt;"",H206&gt;=E206),"Pago",IF(H206&lt;&gt;"","Pago em parte",IF(F206="","Sem vencimento",IF(F206&lt;TODAY(),"Vencido","A vencer")))))</f>
        <v/>
      </c>
      <c r="K206">
        <f>IF(J206="Vencido",TODAY()-F206,IF(AND(J206="Pago em parte",F206&lt;&gt;"",F206&lt;TODAY()),TODAY()-F206,""))</f>
        <v/>
      </c>
    </row>
    <row r="207">
      <c r="E207" s="4" t="n"/>
      <c r="F207" s="5" t="n"/>
      <c r="G207" s="5" t="n"/>
      <c r="H207" s="4" t="n"/>
      <c r="J207">
        <f>IF(E207="","",IF(AND(H207&lt;&gt;"",H207&gt;=E207),"Pago",IF(H207&lt;&gt;"","Pago em parte",IF(F207="","Sem vencimento",IF(F207&lt;TODAY(),"Vencido","A vencer")))))</f>
        <v/>
      </c>
      <c r="K207">
        <f>IF(J207="Vencido",TODAY()-F207,IF(AND(J207="Pago em parte",F207&lt;&gt;"",F207&lt;TODAY()),TODAY()-F207,""))</f>
        <v/>
      </c>
    </row>
    <row r="208">
      <c r="E208" s="4" t="n"/>
      <c r="F208" s="5" t="n"/>
      <c r="G208" s="5" t="n"/>
      <c r="H208" s="4" t="n"/>
      <c r="J208">
        <f>IF(E208="","",IF(AND(H208&lt;&gt;"",H208&gt;=E208),"Pago",IF(H208&lt;&gt;"","Pago em parte",IF(F208="","Sem vencimento",IF(F208&lt;TODAY(),"Vencido","A vencer")))))</f>
        <v/>
      </c>
      <c r="K208">
        <f>IF(J208="Vencido",TODAY()-F208,IF(AND(J208="Pago em parte",F208&lt;&gt;"",F208&lt;TODAY()),TODAY()-F208,""))</f>
        <v/>
      </c>
    </row>
    <row r="209">
      <c r="E209" s="4" t="n"/>
      <c r="F209" s="5" t="n"/>
      <c r="G209" s="5" t="n"/>
      <c r="H209" s="4" t="n"/>
      <c r="J209">
        <f>IF(E209="","",IF(AND(H209&lt;&gt;"",H209&gt;=E209),"Pago",IF(H209&lt;&gt;"","Pago em parte",IF(F209="","Sem vencimento",IF(F209&lt;TODAY(),"Vencido","A vencer")))))</f>
        <v/>
      </c>
      <c r="K209">
        <f>IF(J209="Vencido",TODAY()-F209,IF(AND(J209="Pago em parte",F209&lt;&gt;"",F209&lt;TODAY()),TODAY()-F209,""))</f>
        <v/>
      </c>
    </row>
    <row r="210">
      <c r="E210" s="4" t="n"/>
      <c r="F210" s="5" t="n"/>
      <c r="G210" s="5" t="n"/>
      <c r="H210" s="4" t="n"/>
      <c r="J210">
        <f>IF(E210="","",IF(AND(H210&lt;&gt;"",H210&gt;=E210),"Pago",IF(H210&lt;&gt;"","Pago em parte",IF(F210="","Sem vencimento",IF(F210&lt;TODAY(),"Vencido","A vencer")))))</f>
        <v/>
      </c>
      <c r="K210">
        <f>IF(J210="Vencido",TODAY()-F210,IF(AND(J210="Pago em parte",F210&lt;&gt;"",F210&lt;TODAY()),TODAY()-F210,""))</f>
        <v/>
      </c>
    </row>
    <row r="211">
      <c r="E211" s="4" t="n"/>
      <c r="F211" s="5" t="n"/>
      <c r="G211" s="5" t="n"/>
      <c r="H211" s="4" t="n"/>
      <c r="J211">
        <f>IF(E211="","",IF(AND(H211&lt;&gt;"",H211&gt;=E211),"Pago",IF(H211&lt;&gt;"","Pago em parte",IF(F211="","Sem vencimento",IF(F211&lt;TODAY(),"Vencido","A vencer")))))</f>
        <v/>
      </c>
      <c r="K211">
        <f>IF(J211="Vencido",TODAY()-F211,IF(AND(J211="Pago em parte",F211&lt;&gt;"",F211&lt;TODAY()),TODAY()-F211,""))</f>
        <v/>
      </c>
    </row>
    <row r="212">
      <c r="E212" s="4" t="n"/>
      <c r="F212" s="5" t="n"/>
      <c r="G212" s="5" t="n"/>
      <c r="H212" s="4" t="n"/>
      <c r="J212">
        <f>IF(E212="","",IF(AND(H212&lt;&gt;"",H212&gt;=E212),"Pago",IF(H212&lt;&gt;"","Pago em parte",IF(F212="","Sem vencimento",IF(F212&lt;TODAY(),"Vencido","A vencer")))))</f>
        <v/>
      </c>
      <c r="K212">
        <f>IF(J212="Vencido",TODAY()-F212,IF(AND(J212="Pago em parte",F212&lt;&gt;"",F212&lt;TODAY()),TODAY()-F212,""))</f>
        <v/>
      </c>
    </row>
    <row r="213">
      <c r="E213" s="4" t="n"/>
      <c r="F213" s="5" t="n"/>
      <c r="G213" s="5" t="n"/>
      <c r="H213" s="4" t="n"/>
      <c r="J213">
        <f>IF(E213="","",IF(AND(H213&lt;&gt;"",H213&gt;=E213),"Pago",IF(H213&lt;&gt;"","Pago em parte",IF(F213="","Sem vencimento",IF(F213&lt;TODAY(),"Vencido","A vencer")))))</f>
        <v/>
      </c>
      <c r="K213">
        <f>IF(J213="Vencido",TODAY()-F213,IF(AND(J213="Pago em parte",F213&lt;&gt;"",F213&lt;TODAY()),TODAY()-F213,""))</f>
        <v/>
      </c>
    </row>
    <row r="214">
      <c r="E214" s="4" t="n"/>
      <c r="F214" s="5" t="n"/>
      <c r="G214" s="5" t="n"/>
      <c r="H214" s="4" t="n"/>
      <c r="J214">
        <f>IF(E214="","",IF(AND(H214&lt;&gt;"",H214&gt;=E214),"Pago",IF(H214&lt;&gt;"","Pago em parte",IF(F214="","Sem vencimento",IF(F214&lt;TODAY(),"Vencido","A vencer")))))</f>
        <v/>
      </c>
      <c r="K214">
        <f>IF(J214="Vencido",TODAY()-F214,IF(AND(J214="Pago em parte",F214&lt;&gt;"",F214&lt;TODAY()),TODAY()-F214,""))</f>
        <v/>
      </c>
    </row>
    <row r="215">
      <c r="E215" s="4" t="n"/>
      <c r="F215" s="5" t="n"/>
      <c r="G215" s="5" t="n"/>
      <c r="H215" s="4" t="n"/>
      <c r="J215">
        <f>IF(E215="","",IF(AND(H215&lt;&gt;"",H215&gt;=E215),"Pago",IF(H215&lt;&gt;"","Pago em parte",IF(F215="","Sem vencimento",IF(F215&lt;TODAY(),"Vencido","A vencer")))))</f>
        <v/>
      </c>
      <c r="K215">
        <f>IF(J215="Vencido",TODAY()-F215,IF(AND(J215="Pago em parte",F215&lt;&gt;"",F215&lt;TODAY()),TODAY()-F215,""))</f>
        <v/>
      </c>
    </row>
    <row r="216">
      <c r="E216" s="4" t="n"/>
      <c r="F216" s="5" t="n"/>
      <c r="G216" s="5" t="n"/>
      <c r="H216" s="4" t="n"/>
      <c r="J216">
        <f>IF(E216="","",IF(AND(H216&lt;&gt;"",H216&gt;=E216),"Pago",IF(H216&lt;&gt;"","Pago em parte",IF(F216="","Sem vencimento",IF(F216&lt;TODAY(),"Vencido","A vencer")))))</f>
        <v/>
      </c>
      <c r="K216">
        <f>IF(J216="Vencido",TODAY()-F216,IF(AND(J216="Pago em parte",F216&lt;&gt;"",F216&lt;TODAY()),TODAY()-F216,""))</f>
        <v/>
      </c>
    </row>
    <row r="217">
      <c r="E217" s="4" t="n"/>
      <c r="F217" s="5" t="n"/>
      <c r="G217" s="5" t="n"/>
      <c r="H217" s="4" t="n"/>
      <c r="J217">
        <f>IF(E217="","",IF(AND(H217&lt;&gt;"",H217&gt;=E217),"Pago",IF(H217&lt;&gt;"","Pago em parte",IF(F217="","Sem vencimento",IF(F217&lt;TODAY(),"Vencido","A vencer")))))</f>
        <v/>
      </c>
      <c r="K217">
        <f>IF(J217="Vencido",TODAY()-F217,IF(AND(J217="Pago em parte",F217&lt;&gt;"",F217&lt;TODAY()),TODAY()-F217,""))</f>
        <v/>
      </c>
    </row>
    <row r="218">
      <c r="E218" s="4" t="n"/>
      <c r="F218" s="5" t="n"/>
      <c r="G218" s="5" t="n"/>
      <c r="H218" s="4" t="n"/>
      <c r="J218">
        <f>IF(E218="","",IF(AND(H218&lt;&gt;"",H218&gt;=E218),"Pago",IF(H218&lt;&gt;"","Pago em parte",IF(F218="","Sem vencimento",IF(F218&lt;TODAY(),"Vencido","A vencer")))))</f>
        <v/>
      </c>
      <c r="K218">
        <f>IF(J218="Vencido",TODAY()-F218,IF(AND(J218="Pago em parte",F218&lt;&gt;"",F218&lt;TODAY()),TODAY()-F218,""))</f>
        <v/>
      </c>
    </row>
    <row r="219">
      <c r="E219" s="4" t="n"/>
      <c r="F219" s="5" t="n"/>
      <c r="G219" s="5" t="n"/>
      <c r="H219" s="4" t="n"/>
      <c r="J219">
        <f>IF(E219="","",IF(AND(H219&lt;&gt;"",H219&gt;=E219),"Pago",IF(H219&lt;&gt;"","Pago em parte",IF(F219="","Sem vencimento",IF(F219&lt;TODAY(),"Vencido","A vencer")))))</f>
        <v/>
      </c>
      <c r="K219">
        <f>IF(J219="Vencido",TODAY()-F219,IF(AND(J219="Pago em parte",F219&lt;&gt;"",F219&lt;TODAY()),TODAY()-F219,""))</f>
        <v/>
      </c>
    </row>
    <row r="220">
      <c r="E220" s="4" t="n"/>
      <c r="F220" s="5" t="n"/>
      <c r="G220" s="5" t="n"/>
      <c r="H220" s="4" t="n"/>
      <c r="J220">
        <f>IF(E220="","",IF(AND(H220&lt;&gt;"",H220&gt;=E220),"Pago",IF(H220&lt;&gt;"","Pago em parte",IF(F220="","Sem vencimento",IF(F220&lt;TODAY(),"Vencido","A vencer")))))</f>
        <v/>
      </c>
      <c r="K220">
        <f>IF(J220="Vencido",TODAY()-F220,IF(AND(J220="Pago em parte",F220&lt;&gt;"",F220&lt;TODAY()),TODAY()-F220,""))</f>
        <v/>
      </c>
    </row>
    <row r="221">
      <c r="E221" s="4" t="n"/>
      <c r="F221" s="5" t="n"/>
      <c r="G221" s="5" t="n"/>
      <c r="H221" s="4" t="n"/>
      <c r="J221">
        <f>IF(E221="","",IF(AND(H221&lt;&gt;"",H221&gt;=E221),"Pago",IF(H221&lt;&gt;"","Pago em parte",IF(F221="","Sem vencimento",IF(F221&lt;TODAY(),"Vencido","A vencer")))))</f>
        <v/>
      </c>
      <c r="K221">
        <f>IF(J221="Vencido",TODAY()-F221,IF(AND(J221="Pago em parte",F221&lt;&gt;"",F221&lt;TODAY()),TODAY()-F221,""))</f>
        <v/>
      </c>
    </row>
    <row r="222">
      <c r="E222" s="4" t="n"/>
      <c r="F222" s="5" t="n"/>
      <c r="G222" s="5" t="n"/>
      <c r="H222" s="4" t="n"/>
      <c r="J222">
        <f>IF(E222="","",IF(AND(H222&lt;&gt;"",H222&gt;=E222),"Pago",IF(H222&lt;&gt;"","Pago em parte",IF(F222="","Sem vencimento",IF(F222&lt;TODAY(),"Vencido","A vencer")))))</f>
        <v/>
      </c>
      <c r="K222">
        <f>IF(J222="Vencido",TODAY()-F222,IF(AND(J222="Pago em parte",F222&lt;&gt;"",F222&lt;TODAY()),TODAY()-F222,""))</f>
        <v/>
      </c>
    </row>
    <row r="223">
      <c r="E223" s="4" t="n"/>
      <c r="F223" s="5" t="n"/>
      <c r="G223" s="5" t="n"/>
      <c r="H223" s="4" t="n"/>
      <c r="J223">
        <f>IF(E223="","",IF(AND(H223&lt;&gt;"",H223&gt;=E223),"Pago",IF(H223&lt;&gt;"","Pago em parte",IF(F223="","Sem vencimento",IF(F223&lt;TODAY(),"Vencido","A vencer")))))</f>
        <v/>
      </c>
      <c r="K223">
        <f>IF(J223="Vencido",TODAY()-F223,IF(AND(J223="Pago em parte",F223&lt;&gt;"",F223&lt;TODAY()),TODAY()-F223,""))</f>
        <v/>
      </c>
    </row>
    <row r="224">
      <c r="E224" s="4" t="n"/>
      <c r="F224" s="5" t="n"/>
      <c r="G224" s="5" t="n"/>
      <c r="H224" s="4" t="n"/>
      <c r="J224">
        <f>IF(E224="","",IF(AND(H224&lt;&gt;"",H224&gt;=E224),"Pago",IF(H224&lt;&gt;"","Pago em parte",IF(F224="","Sem vencimento",IF(F224&lt;TODAY(),"Vencido","A vencer")))))</f>
        <v/>
      </c>
      <c r="K224">
        <f>IF(J224="Vencido",TODAY()-F224,IF(AND(J224="Pago em parte",F224&lt;&gt;"",F224&lt;TODAY()),TODAY()-F224,""))</f>
        <v/>
      </c>
    </row>
    <row r="225">
      <c r="E225" s="4" t="n"/>
      <c r="F225" s="5" t="n"/>
      <c r="G225" s="5" t="n"/>
      <c r="H225" s="4" t="n"/>
      <c r="J225">
        <f>IF(E225="","",IF(AND(H225&lt;&gt;"",H225&gt;=E225),"Pago",IF(H225&lt;&gt;"","Pago em parte",IF(F225="","Sem vencimento",IF(F225&lt;TODAY(),"Vencido","A vencer")))))</f>
        <v/>
      </c>
      <c r="K225">
        <f>IF(J225="Vencido",TODAY()-F225,IF(AND(J225="Pago em parte",F225&lt;&gt;"",F225&lt;TODAY()),TODAY()-F225,""))</f>
        <v/>
      </c>
    </row>
    <row r="226">
      <c r="E226" s="4" t="n"/>
      <c r="F226" s="5" t="n"/>
      <c r="G226" s="5" t="n"/>
      <c r="H226" s="4" t="n"/>
      <c r="J226">
        <f>IF(E226="","",IF(AND(H226&lt;&gt;"",H226&gt;=E226),"Pago",IF(H226&lt;&gt;"","Pago em parte",IF(F226="","Sem vencimento",IF(F226&lt;TODAY(),"Vencido","A vencer")))))</f>
        <v/>
      </c>
      <c r="K226">
        <f>IF(J226="Vencido",TODAY()-F226,IF(AND(J226="Pago em parte",F226&lt;&gt;"",F226&lt;TODAY()),TODAY()-F226,""))</f>
        <v/>
      </c>
    </row>
    <row r="227">
      <c r="E227" s="4" t="n"/>
      <c r="F227" s="5" t="n"/>
      <c r="G227" s="5" t="n"/>
      <c r="H227" s="4" t="n"/>
      <c r="J227">
        <f>IF(E227="","",IF(AND(H227&lt;&gt;"",H227&gt;=E227),"Pago",IF(H227&lt;&gt;"","Pago em parte",IF(F227="","Sem vencimento",IF(F227&lt;TODAY(),"Vencido","A vencer")))))</f>
        <v/>
      </c>
      <c r="K227">
        <f>IF(J227="Vencido",TODAY()-F227,IF(AND(J227="Pago em parte",F227&lt;&gt;"",F227&lt;TODAY()),TODAY()-F227,""))</f>
        <v/>
      </c>
    </row>
    <row r="228">
      <c r="E228" s="4" t="n"/>
      <c r="F228" s="5" t="n"/>
      <c r="G228" s="5" t="n"/>
      <c r="H228" s="4" t="n"/>
      <c r="J228">
        <f>IF(E228="","",IF(AND(H228&lt;&gt;"",H228&gt;=E228),"Pago",IF(H228&lt;&gt;"","Pago em parte",IF(F228="","Sem vencimento",IF(F228&lt;TODAY(),"Vencido","A vencer")))))</f>
        <v/>
      </c>
      <c r="K228">
        <f>IF(J228="Vencido",TODAY()-F228,IF(AND(J228="Pago em parte",F228&lt;&gt;"",F228&lt;TODAY()),TODAY()-F228,""))</f>
        <v/>
      </c>
    </row>
    <row r="229">
      <c r="E229" s="4" t="n"/>
      <c r="F229" s="5" t="n"/>
      <c r="G229" s="5" t="n"/>
      <c r="H229" s="4" t="n"/>
      <c r="J229">
        <f>IF(E229="","",IF(AND(H229&lt;&gt;"",H229&gt;=E229),"Pago",IF(H229&lt;&gt;"","Pago em parte",IF(F229="","Sem vencimento",IF(F229&lt;TODAY(),"Vencido","A vencer")))))</f>
        <v/>
      </c>
      <c r="K229">
        <f>IF(J229="Vencido",TODAY()-F229,IF(AND(J229="Pago em parte",F229&lt;&gt;"",F229&lt;TODAY()),TODAY()-F229,""))</f>
        <v/>
      </c>
    </row>
    <row r="230">
      <c r="E230" s="4" t="n"/>
      <c r="F230" s="5" t="n"/>
      <c r="G230" s="5" t="n"/>
      <c r="H230" s="4" t="n"/>
      <c r="J230">
        <f>IF(E230="","",IF(AND(H230&lt;&gt;"",H230&gt;=E230),"Pago",IF(H230&lt;&gt;"","Pago em parte",IF(F230="","Sem vencimento",IF(F230&lt;TODAY(),"Vencido","A vencer")))))</f>
        <v/>
      </c>
      <c r="K230">
        <f>IF(J230="Vencido",TODAY()-F230,IF(AND(J230="Pago em parte",F230&lt;&gt;"",F230&lt;TODAY()),TODAY()-F230,""))</f>
        <v/>
      </c>
    </row>
    <row r="231">
      <c r="E231" s="4" t="n"/>
      <c r="F231" s="5" t="n"/>
      <c r="G231" s="5" t="n"/>
      <c r="H231" s="4" t="n"/>
      <c r="J231">
        <f>IF(E231="","",IF(AND(H231&lt;&gt;"",H231&gt;=E231),"Pago",IF(H231&lt;&gt;"","Pago em parte",IF(F231="","Sem vencimento",IF(F231&lt;TODAY(),"Vencido","A vencer")))))</f>
        <v/>
      </c>
      <c r="K231">
        <f>IF(J231="Vencido",TODAY()-F231,IF(AND(J231="Pago em parte",F231&lt;&gt;"",F231&lt;TODAY()),TODAY()-F231,""))</f>
        <v/>
      </c>
    </row>
    <row r="232">
      <c r="E232" s="4" t="n"/>
      <c r="F232" s="5" t="n"/>
      <c r="G232" s="5" t="n"/>
      <c r="H232" s="4" t="n"/>
      <c r="J232">
        <f>IF(E232="","",IF(AND(H232&lt;&gt;"",H232&gt;=E232),"Pago",IF(H232&lt;&gt;"","Pago em parte",IF(F232="","Sem vencimento",IF(F232&lt;TODAY(),"Vencido","A vencer")))))</f>
        <v/>
      </c>
      <c r="K232">
        <f>IF(J232="Vencido",TODAY()-F232,IF(AND(J232="Pago em parte",F232&lt;&gt;"",F232&lt;TODAY()),TODAY()-F232,""))</f>
        <v/>
      </c>
    </row>
    <row r="233">
      <c r="E233" s="4" t="n"/>
      <c r="F233" s="5" t="n"/>
      <c r="G233" s="5" t="n"/>
      <c r="H233" s="4" t="n"/>
      <c r="J233">
        <f>IF(E233="","",IF(AND(H233&lt;&gt;"",H233&gt;=E233),"Pago",IF(H233&lt;&gt;"","Pago em parte",IF(F233="","Sem vencimento",IF(F233&lt;TODAY(),"Vencido","A vencer")))))</f>
        <v/>
      </c>
      <c r="K233">
        <f>IF(J233="Vencido",TODAY()-F233,IF(AND(J233="Pago em parte",F233&lt;&gt;"",F233&lt;TODAY()),TODAY()-F233,""))</f>
        <v/>
      </c>
    </row>
    <row r="234">
      <c r="E234" s="4" t="n"/>
      <c r="F234" s="5" t="n"/>
      <c r="G234" s="5" t="n"/>
      <c r="H234" s="4" t="n"/>
      <c r="J234">
        <f>IF(E234="","",IF(AND(H234&lt;&gt;"",H234&gt;=E234),"Pago",IF(H234&lt;&gt;"","Pago em parte",IF(F234="","Sem vencimento",IF(F234&lt;TODAY(),"Vencido","A vencer")))))</f>
        <v/>
      </c>
      <c r="K234">
        <f>IF(J234="Vencido",TODAY()-F234,IF(AND(J234="Pago em parte",F234&lt;&gt;"",F234&lt;TODAY()),TODAY()-F234,""))</f>
        <v/>
      </c>
    </row>
    <row r="235">
      <c r="E235" s="4" t="n"/>
      <c r="F235" s="5" t="n"/>
      <c r="G235" s="5" t="n"/>
      <c r="H235" s="4" t="n"/>
      <c r="J235">
        <f>IF(E235="","",IF(AND(H235&lt;&gt;"",H235&gt;=E235),"Pago",IF(H235&lt;&gt;"","Pago em parte",IF(F235="","Sem vencimento",IF(F235&lt;TODAY(),"Vencido","A vencer")))))</f>
        <v/>
      </c>
      <c r="K235">
        <f>IF(J235="Vencido",TODAY()-F235,IF(AND(J235="Pago em parte",F235&lt;&gt;"",F235&lt;TODAY()),TODAY()-F235,""))</f>
        <v/>
      </c>
    </row>
    <row r="236">
      <c r="E236" s="4" t="n"/>
      <c r="F236" s="5" t="n"/>
      <c r="G236" s="5" t="n"/>
      <c r="H236" s="4" t="n"/>
      <c r="J236">
        <f>IF(E236="","",IF(AND(H236&lt;&gt;"",H236&gt;=E236),"Pago",IF(H236&lt;&gt;"","Pago em parte",IF(F236="","Sem vencimento",IF(F236&lt;TODAY(),"Vencido","A vencer")))))</f>
        <v/>
      </c>
      <c r="K236">
        <f>IF(J236="Vencido",TODAY()-F236,IF(AND(J236="Pago em parte",F236&lt;&gt;"",F236&lt;TODAY()),TODAY()-F236,""))</f>
        <v/>
      </c>
    </row>
    <row r="237">
      <c r="E237" s="4" t="n"/>
      <c r="F237" s="5" t="n"/>
      <c r="G237" s="5" t="n"/>
      <c r="H237" s="4" t="n"/>
      <c r="J237">
        <f>IF(E237="","",IF(AND(H237&lt;&gt;"",H237&gt;=E237),"Pago",IF(H237&lt;&gt;"","Pago em parte",IF(F237="","Sem vencimento",IF(F237&lt;TODAY(),"Vencido","A vencer")))))</f>
        <v/>
      </c>
      <c r="K237">
        <f>IF(J237="Vencido",TODAY()-F237,IF(AND(J237="Pago em parte",F237&lt;&gt;"",F237&lt;TODAY()),TODAY()-F237,""))</f>
        <v/>
      </c>
    </row>
    <row r="238">
      <c r="E238" s="4" t="n"/>
      <c r="F238" s="5" t="n"/>
      <c r="G238" s="5" t="n"/>
      <c r="H238" s="4" t="n"/>
      <c r="J238">
        <f>IF(E238="","",IF(AND(H238&lt;&gt;"",H238&gt;=E238),"Pago",IF(H238&lt;&gt;"","Pago em parte",IF(F238="","Sem vencimento",IF(F238&lt;TODAY(),"Vencido","A vencer")))))</f>
        <v/>
      </c>
      <c r="K238">
        <f>IF(J238="Vencido",TODAY()-F238,IF(AND(J238="Pago em parte",F238&lt;&gt;"",F238&lt;TODAY()),TODAY()-F238,""))</f>
        <v/>
      </c>
    </row>
    <row r="239">
      <c r="E239" s="4" t="n"/>
      <c r="F239" s="5" t="n"/>
      <c r="G239" s="5" t="n"/>
      <c r="H239" s="4" t="n"/>
      <c r="J239">
        <f>IF(E239="","",IF(AND(H239&lt;&gt;"",H239&gt;=E239),"Pago",IF(H239&lt;&gt;"","Pago em parte",IF(F239="","Sem vencimento",IF(F239&lt;TODAY(),"Vencido","A vencer")))))</f>
        <v/>
      </c>
      <c r="K239">
        <f>IF(J239="Vencido",TODAY()-F239,IF(AND(J239="Pago em parte",F239&lt;&gt;"",F239&lt;TODAY()),TODAY()-F239,""))</f>
        <v/>
      </c>
    </row>
    <row r="240">
      <c r="E240" s="4" t="n"/>
      <c r="F240" s="5" t="n"/>
      <c r="G240" s="5" t="n"/>
      <c r="H240" s="4" t="n"/>
      <c r="J240">
        <f>IF(E240="","",IF(AND(H240&lt;&gt;"",H240&gt;=E240),"Pago",IF(H240&lt;&gt;"","Pago em parte",IF(F240="","Sem vencimento",IF(F240&lt;TODAY(),"Vencido","A vencer")))))</f>
        <v/>
      </c>
      <c r="K240">
        <f>IF(J240="Vencido",TODAY()-F240,IF(AND(J240="Pago em parte",F240&lt;&gt;"",F240&lt;TODAY()),TODAY()-F240,""))</f>
        <v/>
      </c>
    </row>
    <row r="241">
      <c r="E241" s="4" t="n"/>
      <c r="F241" s="5" t="n"/>
      <c r="G241" s="5" t="n"/>
      <c r="H241" s="4" t="n"/>
      <c r="J241">
        <f>IF(E241="","",IF(AND(H241&lt;&gt;"",H241&gt;=E241),"Pago",IF(H241&lt;&gt;"","Pago em parte",IF(F241="","Sem vencimento",IF(F241&lt;TODAY(),"Vencido","A vencer")))))</f>
        <v/>
      </c>
      <c r="K241">
        <f>IF(J241="Vencido",TODAY()-F241,IF(AND(J241="Pago em parte",F241&lt;&gt;"",F241&lt;TODAY()),TODAY()-F241,""))</f>
        <v/>
      </c>
    </row>
    <row r="242">
      <c r="E242" s="4" t="n"/>
      <c r="F242" s="5" t="n"/>
      <c r="G242" s="5" t="n"/>
      <c r="H242" s="4" t="n"/>
      <c r="J242">
        <f>IF(E242="","",IF(AND(H242&lt;&gt;"",H242&gt;=E242),"Pago",IF(H242&lt;&gt;"","Pago em parte",IF(F242="","Sem vencimento",IF(F242&lt;TODAY(),"Vencido","A vencer")))))</f>
        <v/>
      </c>
      <c r="K242">
        <f>IF(J242="Vencido",TODAY()-F242,IF(AND(J242="Pago em parte",F242&lt;&gt;"",F242&lt;TODAY()),TODAY()-F242,""))</f>
        <v/>
      </c>
    </row>
    <row r="243">
      <c r="E243" s="4" t="n"/>
      <c r="F243" s="5" t="n"/>
      <c r="G243" s="5" t="n"/>
      <c r="H243" s="4" t="n"/>
      <c r="J243">
        <f>IF(E243="","",IF(AND(H243&lt;&gt;"",H243&gt;=E243),"Pago",IF(H243&lt;&gt;"","Pago em parte",IF(F243="","Sem vencimento",IF(F243&lt;TODAY(),"Vencido","A vencer")))))</f>
        <v/>
      </c>
      <c r="K243">
        <f>IF(J243="Vencido",TODAY()-F243,IF(AND(J243="Pago em parte",F243&lt;&gt;"",F243&lt;TODAY()),TODAY()-F243,""))</f>
        <v/>
      </c>
    </row>
    <row r="244">
      <c r="E244" s="4" t="n"/>
      <c r="F244" s="5" t="n"/>
      <c r="G244" s="5" t="n"/>
      <c r="H244" s="4" t="n"/>
      <c r="J244">
        <f>IF(E244="","",IF(AND(H244&lt;&gt;"",H244&gt;=E244),"Pago",IF(H244&lt;&gt;"","Pago em parte",IF(F244="","Sem vencimento",IF(F244&lt;TODAY(),"Vencido","A vencer")))))</f>
        <v/>
      </c>
      <c r="K244">
        <f>IF(J244="Vencido",TODAY()-F244,IF(AND(J244="Pago em parte",F244&lt;&gt;"",F244&lt;TODAY()),TODAY()-F244,""))</f>
        <v/>
      </c>
    </row>
    <row r="245">
      <c r="E245" s="4" t="n"/>
      <c r="F245" s="5" t="n"/>
      <c r="G245" s="5" t="n"/>
      <c r="H245" s="4" t="n"/>
      <c r="J245">
        <f>IF(E245="","",IF(AND(H245&lt;&gt;"",H245&gt;=E245),"Pago",IF(H245&lt;&gt;"","Pago em parte",IF(F245="","Sem vencimento",IF(F245&lt;TODAY(),"Vencido","A vencer")))))</f>
        <v/>
      </c>
      <c r="K245">
        <f>IF(J245="Vencido",TODAY()-F245,IF(AND(J245="Pago em parte",F245&lt;&gt;"",F245&lt;TODAY()),TODAY()-F245,""))</f>
        <v/>
      </c>
    </row>
    <row r="246">
      <c r="E246" s="4" t="n"/>
      <c r="F246" s="5" t="n"/>
      <c r="G246" s="5" t="n"/>
      <c r="H246" s="4" t="n"/>
      <c r="J246">
        <f>IF(E246="","",IF(AND(H246&lt;&gt;"",H246&gt;=E246),"Pago",IF(H246&lt;&gt;"","Pago em parte",IF(F246="","Sem vencimento",IF(F246&lt;TODAY(),"Vencido","A vencer")))))</f>
        <v/>
      </c>
      <c r="K246">
        <f>IF(J246="Vencido",TODAY()-F246,IF(AND(J246="Pago em parte",F246&lt;&gt;"",F246&lt;TODAY()),TODAY()-F246,""))</f>
        <v/>
      </c>
    </row>
    <row r="247">
      <c r="E247" s="4" t="n"/>
      <c r="F247" s="5" t="n"/>
      <c r="G247" s="5" t="n"/>
      <c r="H247" s="4" t="n"/>
      <c r="J247">
        <f>IF(E247="","",IF(AND(H247&lt;&gt;"",H247&gt;=E247),"Pago",IF(H247&lt;&gt;"","Pago em parte",IF(F247="","Sem vencimento",IF(F247&lt;TODAY(),"Vencido","A vencer")))))</f>
        <v/>
      </c>
      <c r="K247">
        <f>IF(J247="Vencido",TODAY()-F247,IF(AND(J247="Pago em parte",F247&lt;&gt;"",F247&lt;TODAY()),TODAY()-F247,""))</f>
        <v/>
      </c>
    </row>
    <row r="248">
      <c r="E248" s="4" t="n"/>
      <c r="F248" s="5" t="n"/>
      <c r="G248" s="5" t="n"/>
      <c r="H248" s="4" t="n"/>
      <c r="J248">
        <f>IF(E248="","",IF(AND(H248&lt;&gt;"",H248&gt;=E248),"Pago",IF(H248&lt;&gt;"","Pago em parte",IF(F248="","Sem vencimento",IF(F248&lt;TODAY(),"Vencido","A vencer")))))</f>
        <v/>
      </c>
      <c r="K248">
        <f>IF(J248="Vencido",TODAY()-F248,IF(AND(J248="Pago em parte",F248&lt;&gt;"",F248&lt;TODAY()),TODAY()-F248,""))</f>
        <v/>
      </c>
    </row>
    <row r="249">
      <c r="E249" s="4" t="n"/>
      <c r="F249" s="5" t="n"/>
      <c r="G249" s="5" t="n"/>
      <c r="H249" s="4" t="n"/>
      <c r="J249">
        <f>IF(E249="","",IF(AND(H249&lt;&gt;"",H249&gt;=E249),"Pago",IF(H249&lt;&gt;"","Pago em parte",IF(F249="","Sem vencimento",IF(F249&lt;TODAY(),"Vencido","A vencer")))))</f>
        <v/>
      </c>
      <c r="K249">
        <f>IF(J249="Vencido",TODAY()-F249,IF(AND(J249="Pago em parte",F249&lt;&gt;"",F249&lt;TODAY()),TODAY()-F249,""))</f>
        <v/>
      </c>
    </row>
    <row r="250">
      <c r="E250" s="4" t="n"/>
      <c r="F250" s="5" t="n"/>
      <c r="G250" s="5" t="n"/>
      <c r="H250" s="4" t="n"/>
      <c r="J250">
        <f>IF(E250="","",IF(AND(H250&lt;&gt;"",H250&gt;=E250),"Pago",IF(H250&lt;&gt;"","Pago em parte",IF(F250="","Sem vencimento",IF(F250&lt;TODAY(),"Vencido","A vencer")))))</f>
        <v/>
      </c>
      <c r="K250">
        <f>IF(J250="Vencido",TODAY()-F250,IF(AND(J250="Pago em parte",F250&lt;&gt;"",F250&lt;TODAY()),TODAY()-F250,""))</f>
        <v/>
      </c>
    </row>
    <row r="251">
      <c r="E251" s="4" t="n"/>
      <c r="F251" s="5" t="n"/>
      <c r="G251" s="5" t="n"/>
      <c r="H251" s="4" t="n"/>
      <c r="J251">
        <f>IF(E251="","",IF(AND(H251&lt;&gt;"",H251&gt;=E251),"Pago",IF(H251&lt;&gt;"","Pago em parte",IF(F251="","Sem vencimento",IF(F251&lt;TODAY(),"Vencido","A vencer")))))</f>
        <v/>
      </c>
      <c r="K251">
        <f>IF(J251="Vencido",TODAY()-F251,IF(AND(J251="Pago em parte",F251&lt;&gt;"",F251&lt;TODAY()),TODAY()-F251,""))</f>
        <v/>
      </c>
    </row>
    <row r="252">
      <c r="E252" s="4" t="n"/>
      <c r="F252" s="5" t="n"/>
      <c r="G252" s="5" t="n"/>
      <c r="H252" s="4" t="n"/>
      <c r="J252">
        <f>IF(E252="","",IF(AND(H252&lt;&gt;"",H252&gt;=E252),"Pago",IF(H252&lt;&gt;"","Pago em parte",IF(F252="","Sem vencimento",IF(F252&lt;TODAY(),"Vencido","A vencer")))))</f>
        <v/>
      </c>
      <c r="K252">
        <f>IF(J252="Vencido",TODAY()-F252,IF(AND(J252="Pago em parte",F252&lt;&gt;"",F252&lt;TODAY()),TODAY()-F252,""))</f>
        <v/>
      </c>
    </row>
    <row r="253">
      <c r="E253" s="4" t="n"/>
      <c r="F253" s="5" t="n"/>
      <c r="G253" s="5" t="n"/>
      <c r="H253" s="4" t="n"/>
      <c r="J253">
        <f>IF(E253="","",IF(AND(H253&lt;&gt;"",H253&gt;=E253),"Pago",IF(H253&lt;&gt;"","Pago em parte",IF(F253="","Sem vencimento",IF(F253&lt;TODAY(),"Vencido","A vencer")))))</f>
        <v/>
      </c>
      <c r="K253">
        <f>IF(J253="Vencido",TODAY()-F253,IF(AND(J253="Pago em parte",F253&lt;&gt;"",F253&lt;TODAY()),TODAY()-F253,""))</f>
        <v/>
      </c>
    </row>
    <row r="254">
      <c r="E254" s="4" t="n"/>
      <c r="F254" s="5" t="n"/>
      <c r="G254" s="5" t="n"/>
      <c r="H254" s="4" t="n"/>
      <c r="J254">
        <f>IF(E254="","",IF(AND(H254&lt;&gt;"",H254&gt;=E254),"Pago",IF(H254&lt;&gt;"","Pago em parte",IF(F254="","Sem vencimento",IF(F254&lt;TODAY(),"Vencido","A vencer")))))</f>
        <v/>
      </c>
      <c r="K254">
        <f>IF(J254="Vencido",TODAY()-F254,IF(AND(J254="Pago em parte",F254&lt;&gt;"",F254&lt;TODAY()),TODAY()-F254,""))</f>
        <v/>
      </c>
    </row>
    <row r="255">
      <c r="E255" s="4" t="n"/>
      <c r="F255" s="5" t="n"/>
      <c r="G255" s="5" t="n"/>
      <c r="H255" s="4" t="n"/>
      <c r="J255">
        <f>IF(E255="","",IF(AND(H255&lt;&gt;"",H255&gt;=E255),"Pago",IF(H255&lt;&gt;"","Pago em parte",IF(F255="","Sem vencimento",IF(F255&lt;TODAY(),"Vencido","A vencer")))))</f>
        <v/>
      </c>
      <c r="K255">
        <f>IF(J255="Vencido",TODAY()-F255,IF(AND(J255="Pago em parte",F255&lt;&gt;"",F255&lt;TODAY()),TODAY()-F255,""))</f>
        <v/>
      </c>
    </row>
    <row r="256">
      <c r="E256" s="4" t="n"/>
      <c r="F256" s="5" t="n"/>
      <c r="G256" s="5" t="n"/>
      <c r="H256" s="4" t="n"/>
      <c r="J256">
        <f>IF(E256="","",IF(AND(H256&lt;&gt;"",H256&gt;=E256),"Pago",IF(H256&lt;&gt;"","Pago em parte",IF(F256="","Sem vencimento",IF(F256&lt;TODAY(),"Vencido","A vencer")))))</f>
        <v/>
      </c>
      <c r="K256">
        <f>IF(J256="Vencido",TODAY()-F256,IF(AND(J256="Pago em parte",F256&lt;&gt;"",F256&lt;TODAY()),TODAY()-F256,""))</f>
        <v/>
      </c>
    </row>
    <row r="257">
      <c r="E257" s="4" t="n"/>
      <c r="F257" s="5" t="n"/>
      <c r="G257" s="5" t="n"/>
      <c r="H257" s="4" t="n"/>
      <c r="J257">
        <f>IF(E257="","",IF(AND(H257&lt;&gt;"",H257&gt;=E257),"Pago",IF(H257&lt;&gt;"","Pago em parte",IF(F257="","Sem vencimento",IF(F257&lt;TODAY(),"Vencido","A vencer")))))</f>
        <v/>
      </c>
      <c r="K257">
        <f>IF(J257="Vencido",TODAY()-F257,IF(AND(J257="Pago em parte",F257&lt;&gt;"",F257&lt;TODAY()),TODAY()-F257,""))</f>
        <v/>
      </c>
    </row>
    <row r="258">
      <c r="E258" s="4" t="n"/>
      <c r="F258" s="5" t="n"/>
      <c r="G258" s="5" t="n"/>
      <c r="H258" s="4" t="n"/>
      <c r="J258">
        <f>IF(E258="","",IF(AND(H258&lt;&gt;"",H258&gt;=E258),"Pago",IF(H258&lt;&gt;"","Pago em parte",IF(F258="","Sem vencimento",IF(F258&lt;TODAY(),"Vencido","A vencer")))))</f>
        <v/>
      </c>
      <c r="K258">
        <f>IF(J258="Vencido",TODAY()-F258,IF(AND(J258="Pago em parte",F258&lt;&gt;"",F258&lt;TODAY()),TODAY()-F258,""))</f>
        <v/>
      </c>
    </row>
    <row r="259">
      <c r="E259" s="4" t="n"/>
      <c r="F259" s="5" t="n"/>
      <c r="G259" s="5" t="n"/>
      <c r="H259" s="4" t="n"/>
      <c r="J259">
        <f>IF(E259="","",IF(AND(H259&lt;&gt;"",H259&gt;=E259),"Pago",IF(H259&lt;&gt;"","Pago em parte",IF(F259="","Sem vencimento",IF(F259&lt;TODAY(),"Vencido","A vencer")))))</f>
        <v/>
      </c>
      <c r="K259">
        <f>IF(J259="Vencido",TODAY()-F259,IF(AND(J259="Pago em parte",F259&lt;&gt;"",F259&lt;TODAY()),TODAY()-F259,""))</f>
        <v/>
      </c>
    </row>
    <row r="260">
      <c r="E260" s="4" t="n"/>
      <c r="F260" s="5" t="n"/>
      <c r="G260" s="5" t="n"/>
      <c r="H260" s="4" t="n"/>
      <c r="J260">
        <f>IF(E260="","",IF(AND(H260&lt;&gt;"",H260&gt;=E260),"Pago",IF(H260&lt;&gt;"","Pago em parte",IF(F260="","Sem vencimento",IF(F260&lt;TODAY(),"Vencido","A vencer")))))</f>
        <v/>
      </c>
      <c r="K260">
        <f>IF(J260="Vencido",TODAY()-F260,IF(AND(J260="Pago em parte",F260&lt;&gt;"",F260&lt;TODAY()),TODAY()-F260,""))</f>
        <v/>
      </c>
    </row>
    <row r="261">
      <c r="E261" s="4" t="n"/>
      <c r="F261" s="5" t="n"/>
      <c r="G261" s="5" t="n"/>
      <c r="H261" s="4" t="n"/>
      <c r="J261">
        <f>IF(E261="","",IF(AND(H261&lt;&gt;"",H261&gt;=E261),"Pago",IF(H261&lt;&gt;"","Pago em parte",IF(F261="","Sem vencimento",IF(F261&lt;TODAY(),"Vencido","A vencer")))))</f>
        <v/>
      </c>
      <c r="K261">
        <f>IF(J261="Vencido",TODAY()-F261,IF(AND(J261="Pago em parte",F261&lt;&gt;"",F261&lt;TODAY()),TODAY()-F261,""))</f>
        <v/>
      </c>
    </row>
    <row r="262">
      <c r="E262" s="4" t="n"/>
      <c r="F262" s="5" t="n"/>
      <c r="G262" s="5" t="n"/>
      <c r="H262" s="4" t="n"/>
      <c r="J262">
        <f>IF(E262="","",IF(AND(H262&lt;&gt;"",H262&gt;=E262),"Pago",IF(H262&lt;&gt;"","Pago em parte",IF(F262="","Sem vencimento",IF(F262&lt;TODAY(),"Vencido","A vencer")))))</f>
        <v/>
      </c>
      <c r="K262">
        <f>IF(J262="Vencido",TODAY()-F262,IF(AND(J262="Pago em parte",F262&lt;&gt;"",F262&lt;TODAY()),TODAY()-F262,""))</f>
        <v/>
      </c>
    </row>
    <row r="263">
      <c r="E263" s="4" t="n"/>
      <c r="F263" s="5" t="n"/>
      <c r="G263" s="5" t="n"/>
      <c r="H263" s="4" t="n"/>
      <c r="J263">
        <f>IF(E263="","",IF(AND(H263&lt;&gt;"",H263&gt;=E263),"Pago",IF(H263&lt;&gt;"","Pago em parte",IF(F263="","Sem vencimento",IF(F263&lt;TODAY(),"Vencido","A vencer")))))</f>
        <v/>
      </c>
      <c r="K263">
        <f>IF(J263="Vencido",TODAY()-F263,IF(AND(J263="Pago em parte",F263&lt;&gt;"",F263&lt;TODAY()),TODAY()-F263,""))</f>
        <v/>
      </c>
    </row>
    <row r="264">
      <c r="E264" s="4" t="n"/>
      <c r="F264" s="5" t="n"/>
      <c r="G264" s="5" t="n"/>
      <c r="H264" s="4" t="n"/>
      <c r="J264">
        <f>IF(E264="","",IF(AND(H264&lt;&gt;"",H264&gt;=E264),"Pago",IF(H264&lt;&gt;"","Pago em parte",IF(F264="","Sem vencimento",IF(F264&lt;TODAY(),"Vencido","A vencer")))))</f>
        <v/>
      </c>
      <c r="K264">
        <f>IF(J264="Vencido",TODAY()-F264,IF(AND(J264="Pago em parte",F264&lt;&gt;"",F264&lt;TODAY()),TODAY()-F264,""))</f>
        <v/>
      </c>
    </row>
    <row r="265">
      <c r="E265" s="4" t="n"/>
      <c r="F265" s="5" t="n"/>
      <c r="G265" s="5" t="n"/>
      <c r="H265" s="4" t="n"/>
      <c r="J265">
        <f>IF(E265="","",IF(AND(H265&lt;&gt;"",H265&gt;=E265),"Pago",IF(H265&lt;&gt;"","Pago em parte",IF(F265="","Sem vencimento",IF(F265&lt;TODAY(),"Vencido","A vencer")))))</f>
        <v/>
      </c>
      <c r="K265">
        <f>IF(J265="Vencido",TODAY()-F265,IF(AND(J265="Pago em parte",F265&lt;&gt;"",F265&lt;TODAY()),TODAY()-F265,""))</f>
        <v/>
      </c>
    </row>
    <row r="266">
      <c r="E266" s="4" t="n"/>
      <c r="F266" s="5" t="n"/>
      <c r="G266" s="5" t="n"/>
      <c r="H266" s="4" t="n"/>
      <c r="J266">
        <f>IF(E266="","",IF(AND(H266&lt;&gt;"",H266&gt;=E266),"Pago",IF(H266&lt;&gt;"","Pago em parte",IF(F266="","Sem vencimento",IF(F266&lt;TODAY(),"Vencido","A vencer")))))</f>
        <v/>
      </c>
      <c r="K266">
        <f>IF(J266="Vencido",TODAY()-F266,IF(AND(J266="Pago em parte",F266&lt;&gt;"",F266&lt;TODAY()),TODAY()-F266,""))</f>
        <v/>
      </c>
    </row>
    <row r="267">
      <c r="E267" s="4" t="n"/>
      <c r="F267" s="5" t="n"/>
      <c r="G267" s="5" t="n"/>
      <c r="H267" s="4" t="n"/>
      <c r="J267">
        <f>IF(E267="","",IF(AND(H267&lt;&gt;"",H267&gt;=E267),"Pago",IF(H267&lt;&gt;"","Pago em parte",IF(F267="","Sem vencimento",IF(F267&lt;TODAY(),"Vencido","A vencer")))))</f>
        <v/>
      </c>
      <c r="K267">
        <f>IF(J267="Vencido",TODAY()-F267,IF(AND(J267="Pago em parte",F267&lt;&gt;"",F267&lt;TODAY()),TODAY()-F267,""))</f>
        <v/>
      </c>
    </row>
    <row r="268">
      <c r="E268" s="4" t="n"/>
      <c r="F268" s="5" t="n"/>
      <c r="G268" s="5" t="n"/>
      <c r="H268" s="4" t="n"/>
      <c r="J268">
        <f>IF(E268="","",IF(AND(H268&lt;&gt;"",H268&gt;=E268),"Pago",IF(H268&lt;&gt;"","Pago em parte",IF(F268="","Sem vencimento",IF(F268&lt;TODAY(),"Vencido","A vencer")))))</f>
        <v/>
      </c>
      <c r="K268">
        <f>IF(J268="Vencido",TODAY()-F268,IF(AND(J268="Pago em parte",F268&lt;&gt;"",F268&lt;TODAY()),TODAY()-F268,""))</f>
        <v/>
      </c>
    </row>
    <row r="269">
      <c r="E269" s="4" t="n"/>
      <c r="F269" s="5" t="n"/>
      <c r="G269" s="5" t="n"/>
      <c r="H269" s="4" t="n"/>
      <c r="J269">
        <f>IF(E269="","",IF(AND(H269&lt;&gt;"",H269&gt;=E269),"Pago",IF(H269&lt;&gt;"","Pago em parte",IF(F269="","Sem vencimento",IF(F269&lt;TODAY(),"Vencido","A vencer")))))</f>
        <v/>
      </c>
      <c r="K269">
        <f>IF(J269="Vencido",TODAY()-F269,IF(AND(J269="Pago em parte",F269&lt;&gt;"",F269&lt;TODAY()),TODAY()-F269,""))</f>
        <v/>
      </c>
    </row>
    <row r="270">
      <c r="E270" s="4" t="n"/>
      <c r="F270" s="5" t="n"/>
      <c r="G270" s="5" t="n"/>
      <c r="H270" s="4" t="n"/>
      <c r="J270">
        <f>IF(E270="","",IF(AND(H270&lt;&gt;"",H270&gt;=E270),"Pago",IF(H270&lt;&gt;"","Pago em parte",IF(F270="","Sem vencimento",IF(F270&lt;TODAY(),"Vencido","A vencer")))))</f>
        <v/>
      </c>
      <c r="K270">
        <f>IF(J270="Vencido",TODAY()-F270,IF(AND(J270="Pago em parte",F270&lt;&gt;"",F270&lt;TODAY()),TODAY()-F270,""))</f>
        <v/>
      </c>
    </row>
    <row r="271">
      <c r="E271" s="4" t="n"/>
      <c r="F271" s="5" t="n"/>
      <c r="G271" s="5" t="n"/>
      <c r="H271" s="4" t="n"/>
      <c r="J271">
        <f>IF(E271="","",IF(AND(H271&lt;&gt;"",H271&gt;=E271),"Pago",IF(H271&lt;&gt;"","Pago em parte",IF(F271="","Sem vencimento",IF(F271&lt;TODAY(),"Vencido","A vencer")))))</f>
        <v/>
      </c>
      <c r="K271">
        <f>IF(J271="Vencido",TODAY()-F271,IF(AND(J271="Pago em parte",F271&lt;&gt;"",F271&lt;TODAY()),TODAY()-F271,""))</f>
        <v/>
      </c>
    </row>
    <row r="272">
      <c r="E272" s="4" t="n"/>
      <c r="F272" s="5" t="n"/>
      <c r="G272" s="5" t="n"/>
      <c r="H272" s="4" t="n"/>
      <c r="J272">
        <f>IF(E272="","",IF(AND(H272&lt;&gt;"",H272&gt;=E272),"Pago",IF(H272&lt;&gt;"","Pago em parte",IF(F272="","Sem vencimento",IF(F272&lt;TODAY(),"Vencido","A vencer")))))</f>
        <v/>
      </c>
      <c r="K272">
        <f>IF(J272="Vencido",TODAY()-F272,IF(AND(J272="Pago em parte",F272&lt;&gt;"",F272&lt;TODAY()),TODAY()-F272,""))</f>
        <v/>
      </c>
    </row>
    <row r="273">
      <c r="E273" s="4" t="n"/>
      <c r="F273" s="5" t="n"/>
      <c r="G273" s="5" t="n"/>
      <c r="H273" s="4" t="n"/>
      <c r="J273">
        <f>IF(E273="","",IF(AND(H273&lt;&gt;"",H273&gt;=E273),"Pago",IF(H273&lt;&gt;"","Pago em parte",IF(F273="","Sem vencimento",IF(F273&lt;TODAY(),"Vencido","A vencer")))))</f>
        <v/>
      </c>
      <c r="K273">
        <f>IF(J273="Vencido",TODAY()-F273,IF(AND(J273="Pago em parte",F273&lt;&gt;"",F273&lt;TODAY()),TODAY()-F273,""))</f>
        <v/>
      </c>
    </row>
    <row r="274">
      <c r="E274" s="4" t="n"/>
      <c r="F274" s="5" t="n"/>
      <c r="G274" s="5" t="n"/>
      <c r="H274" s="4" t="n"/>
      <c r="J274">
        <f>IF(E274="","",IF(AND(H274&lt;&gt;"",H274&gt;=E274),"Pago",IF(H274&lt;&gt;"","Pago em parte",IF(F274="","Sem vencimento",IF(F274&lt;TODAY(),"Vencido","A vencer")))))</f>
        <v/>
      </c>
      <c r="K274">
        <f>IF(J274="Vencido",TODAY()-F274,IF(AND(J274="Pago em parte",F274&lt;&gt;"",F274&lt;TODAY()),TODAY()-F274,""))</f>
        <v/>
      </c>
    </row>
    <row r="275">
      <c r="E275" s="4" t="n"/>
      <c r="F275" s="5" t="n"/>
      <c r="G275" s="5" t="n"/>
      <c r="H275" s="4" t="n"/>
      <c r="J275">
        <f>IF(E275="","",IF(AND(H275&lt;&gt;"",H275&gt;=E275),"Pago",IF(H275&lt;&gt;"","Pago em parte",IF(F275="","Sem vencimento",IF(F275&lt;TODAY(),"Vencido","A vencer")))))</f>
        <v/>
      </c>
      <c r="K275">
        <f>IF(J275="Vencido",TODAY()-F275,IF(AND(J275="Pago em parte",F275&lt;&gt;"",F275&lt;TODAY()),TODAY()-F275,""))</f>
        <v/>
      </c>
    </row>
    <row r="276">
      <c r="E276" s="4" t="n"/>
      <c r="F276" s="5" t="n"/>
      <c r="G276" s="5" t="n"/>
      <c r="H276" s="4" t="n"/>
      <c r="J276">
        <f>IF(E276="","",IF(AND(H276&lt;&gt;"",H276&gt;=E276),"Pago",IF(H276&lt;&gt;"","Pago em parte",IF(F276="","Sem vencimento",IF(F276&lt;TODAY(),"Vencido","A vencer")))))</f>
        <v/>
      </c>
      <c r="K276">
        <f>IF(J276="Vencido",TODAY()-F276,IF(AND(J276="Pago em parte",F276&lt;&gt;"",F276&lt;TODAY()),TODAY()-F276,""))</f>
        <v/>
      </c>
    </row>
    <row r="277">
      <c r="E277" s="4" t="n"/>
      <c r="F277" s="5" t="n"/>
      <c r="G277" s="5" t="n"/>
      <c r="H277" s="4" t="n"/>
      <c r="J277">
        <f>IF(E277="","",IF(AND(H277&lt;&gt;"",H277&gt;=E277),"Pago",IF(H277&lt;&gt;"","Pago em parte",IF(F277="","Sem vencimento",IF(F277&lt;TODAY(),"Vencido","A vencer")))))</f>
        <v/>
      </c>
      <c r="K277">
        <f>IF(J277="Vencido",TODAY()-F277,IF(AND(J277="Pago em parte",F277&lt;&gt;"",F277&lt;TODAY()),TODAY()-F277,""))</f>
        <v/>
      </c>
    </row>
    <row r="278">
      <c r="E278" s="4" t="n"/>
      <c r="F278" s="5" t="n"/>
      <c r="G278" s="5" t="n"/>
      <c r="H278" s="4" t="n"/>
      <c r="J278">
        <f>IF(E278="","",IF(AND(H278&lt;&gt;"",H278&gt;=E278),"Pago",IF(H278&lt;&gt;"","Pago em parte",IF(F278="","Sem vencimento",IF(F278&lt;TODAY(),"Vencido","A vencer")))))</f>
        <v/>
      </c>
      <c r="K278">
        <f>IF(J278="Vencido",TODAY()-F278,IF(AND(J278="Pago em parte",F278&lt;&gt;"",F278&lt;TODAY()),TODAY()-F278,""))</f>
        <v/>
      </c>
    </row>
    <row r="279">
      <c r="E279" s="4" t="n"/>
      <c r="F279" s="5" t="n"/>
      <c r="G279" s="5" t="n"/>
      <c r="H279" s="4" t="n"/>
      <c r="J279">
        <f>IF(E279="","",IF(AND(H279&lt;&gt;"",H279&gt;=E279),"Pago",IF(H279&lt;&gt;"","Pago em parte",IF(F279="","Sem vencimento",IF(F279&lt;TODAY(),"Vencido","A vencer")))))</f>
        <v/>
      </c>
      <c r="K279">
        <f>IF(J279="Vencido",TODAY()-F279,IF(AND(J279="Pago em parte",F279&lt;&gt;"",F279&lt;TODAY()),TODAY()-F279,""))</f>
        <v/>
      </c>
    </row>
    <row r="280">
      <c r="E280" s="4" t="n"/>
      <c r="F280" s="5" t="n"/>
      <c r="G280" s="5" t="n"/>
      <c r="H280" s="4" t="n"/>
      <c r="J280">
        <f>IF(E280="","",IF(AND(H280&lt;&gt;"",H280&gt;=E280),"Pago",IF(H280&lt;&gt;"","Pago em parte",IF(F280="","Sem vencimento",IF(F280&lt;TODAY(),"Vencido","A vencer")))))</f>
        <v/>
      </c>
      <c r="K280">
        <f>IF(J280="Vencido",TODAY()-F280,IF(AND(J280="Pago em parte",F280&lt;&gt;"",F280&lt;TODAY()),TODAY()-F280,""))</f>
        <v/>
      </c>
    </row>
    <row r="281">
      <c r="E281" s="4" t="n"/>
      <c r="F281" s="5" t="n"/>
      <c r="G281" s="5" t="n"/>
      <c r="H281" s="4" t="n"/>
      <c r="J281">
        <f>IF(E281="","",IF(AND(H281&lt;&gt;"",H281&gt;=E281),"Pago",IF(H281&lt;&gt;"","Pago em parte",IF(F281="","Sem vencimento",IF(F281&lt;TODAY(),"Vencido","A vencer")))))</f>
        <v/>
      </c>
      <c r="K281">
        <f>IF(J281="Vencido",TODAY()-F281,IF(AND(J281="Pago em parte",F281&lt;&gt;"",F281&lt;TODAY()),TODAY()-F281,""))</f>
        <v/>
      </c>
    </row>
    <row r="282">
      <c r="E282" s="4" t="n"/>
      <c r="F282" s="5" t="n"/>
      <c r="G282" s="5" t="n"/>
      <c r="H282" s="4" t="n"/>
      <c r="J282">
        <f>IF(E282="","",IF(AND(H282&lt;&gt;"",H282&gt;=E282),"Pago",IF(H282&lt;&gt;"","Pago em parte",IF(F282="","Sem vencimento",IF(F282&lt;TODAY(),"Vencido","A vencer")))))</f>
        <v/>
      </c>
      <c r="K282">
        <f>IF(J282="Vencido",TODAY()-F282,IF(AND(J282="Pago em parte",F282&lt;&gt;"",F282&lt;TODAY()),TODAY()-F282,""))</f>
        <v/>
      </c>
    </row>
    <row r="283">
      <c r="E283" s="4" t="n"/>
      <c r="F283" s="5" t="n"/>
      <c r="G283" s="5" t="n"/>
      <c r="H283" s="4" t="n"/>
      <c r="J283">
        <f>IF(E283="","",IF(AND(H283&lt;&gt;"",H283&gt;=E283),"Pago",IF(H283&lt;&gt;"","Pago em parte",IF(F283="","Sem vencimento",IF(F283&lt;TODAY(),"Vencido","A vencer")))))</f>
        <v/>
      </c>
      <c r="K283">
        <f>IF(J283="Vencido",TODAY()-F283,IF(AND(J283="Pago em parte",F283&lt;&gt;"",F283&lt;TODAY()),TODAY()-F283,""))</f>
        <v/>
      </c>
    </row>
    <row r="284">
      <c r="E284" s="4" t="n"/>
      <c r="F284" s="5" t="n"/>
      <c r="G284" s="5" t="n"/>
      <c r="H284" s="4" t="n"/>
      <c r="J284">
        <f>IF(E284="","",IF(AND(H284&lt;&gt;"",H284&gt;=E284),"Pago",IF(H284&lt;&gt;"","Pago em parte",IF(F284="","Sem vencimento",IF(F284&lt;TODAY(),"Vencido","A vencer")))))</f>
        <v/>
      </c>
      <c r="K284">
        <f>IF(J284="Vencido",TODAY()-F284,IF(AND(J284="Pago em parte",F284&lt;&gt;"",F284&lt;TODAY()),TODAY()-F284,""))</f>
        <v/>
      </c>
    </row>
    <row r="285">
      <c r="E285" s="4" t="n"/>
      <c r="F285" s="5" t="n"/>
      <c r="G285" s="5" t="n"/>
      <c r="H285" s="4" t="n"/>
      <c r="J285">
        <f>IF(E285="","",IF(AND(H285&lt;&gt;"",H285&gt;=E285),"Pago",IF(H285&lt;&gt;"","Pago em parte",IF(F285="","Sem vencimento",IF(F285&lt;TODAY(),"Vencido","A vencer")))))</f>
        <v/>
      </c>
      <c r="K285">
        <f>IF(J285="Vencido",TODAY()-F285,IF(AND(J285="Pago em parte",F285&lt;&gt;"",F285&lt;TODAY()),TODAY()-F285,""))</f>
        <v/>
      </c>
    </row>
    <row r="286">
      <c r="E286" s="4" t="n"/>
      <c r="F286" s="5" t="n"/>
      <c r="G286" s="5" t="n"/>
      <c r="H286" s="4" t="n"/>
      <c r="J286">
        <f>IF(E286="","",IF(AND(H286&lt;&gt;"",H286&gt;=E286),"Pago",IF(H286&lt;&gt;"","Pago em parte",IF(F286="","Sem vencimento",IF(F286&lt;TODAY(),"Vencido","A vencer")))))</f>
        <v/>
      </c>
      <c r="K286">
        <f>IF(J286="Vencido",TODAY()-F286,IF(AND(J286="Pago em parte",F286&lt;&gt;"",F286&lt;TODAY()),TODAY()-F286,""))</f>
        <v/>
      </c>
    </row>
    <row r="287">
      <c r="E287" s="4" t="n"/>
      <c r="F287" s="5" t="n"/>
      <c r="G287" s="5" t="n"/>
      <c r="H287" s="4" t="n"/>
      <c r="J287">
        <f>IF(E287="","",IF(AND(H287&lt;&gt;"",H287&gt;=E287),"Pago",IF(H287&lt;&gt;"","Pago em parte",IF(F287="","Sem vencimento",IF(F287&lt;TODAY(),"Vencido","A vencer")))))</f>
        <v/>
      </c>
      <c r="K287">
        <f>IF(J287="Vencido",TODAY()-F287,IF(AND(J287="Pago em parte",F287&lt;&gt;"",F287&lt;TODAY()),TODAY()-F287,""))</f>
        <v/>
      </c>
    </row>
    <row r="288">
      <c r="E288" s="4" t="n"/>
      <c r="F288" s="5" t="n"/>
      <c r="G288" s="5" t="n"/>
      <c r="H288" s="4" t="n"/>
      <c r="J288">
        <f>IF(E288="","",IF(AND(H288&lt;&gt;"",H288&gt;=E288),"Pago",IF(H288&lt;&gt;"","Pago em parte",IF(F288="","Sem vencimento",IF(F288&lt;TODAY(),"Vencido","A vencer")))))</f>
        <v/>
      </c>
      <c r="K288">
        <f>IF(J288="Vencido",TODAY()-F288,IF(AND(J288="Pago em parte",F288&lt;&gt;"",F288&lt;TODAY()),TODAY()-F288,""))</f>
        <v/>
      </c>
    </row>
    <row r="289">
      <c r="E289" s="4" t="n"/>
      <c r="F289" s="5" t="n"/>
      <c r="G289" s="5" t="n"/>
      <c r="H289" s="4" t="n"/>
      <c r="J289">
        <f>IF(E289="","",IF(AND(H289&lt;&gt;"",H289&gt;=E289),"Pago",IF(H289&lt;&gt;"","Pago em parte",IF(F289="","Sem vencimento",IF(F289&lt;TODAY(),"Vencido","A vencer")))))</f>
        <v/>
      </c>
      <c r="K289">
        <f>IF(J289="Vencido",TODAY()-F289,IF(AND(J289="Pago em parte",F289&lt;&gt;"",F289&lt;TODAY()),TODAY()-F289,""))</f>
        <v/>
      </c>
    </row>
    <row r="290">
      <c r="E290" s="4" t="n"/>
      <c r="F290" s="5" t="n"/>
      <c r="G290" s="5" t="n"/>
      <c r="H290" s="4" t="n"/>
      <c r="J290">
        <f>IF(E290="","",IF(AND(H290&lt;&gt;"",H290&gt;=E290),"Pago",IF(H290&lt;&gt;"","Pago em parte",IF(F290="","Sem vencimento",IF(F290&lt;TODAY(),"Vencido","A vencer")))))</f>
        <v/>
      </c>
      <c r="K290">
        <f>IF(J290="Vencido",TODAY()-F290,IF(AND(J290="Pago em parte",F290&lt;&gt;"",F290&lt;TODAY()),TODAY()-F290,""))</f>
        <v/>
      </c>
    </row>
    <row r="291">
      <c r="E291" s="4" t="n"/>
      <c r="F291" s="5" t="n"/>
      <c r="G291" s="5" t="n"/>
      <c r="H291" s="4" t="n"/>
      <c r="J291">
        <f>IF(E291="","",IF(AND(H291&lt;&gt;"",H291&gt;=E291),"Pago",IF(H291&lt;&gt;"","Pago em parte",IF(F291="","Sem vencimento",IF(F291&lt;TODAY(),"Vencido","A vencer")))))</f>
        <v/>
      </c>
      <c r="K291">
        <f>IF(J291="Vencido",TODAY()-F291,IF(AND(J291="Pago em parte",F291&lt;&gt;"",F291&lt;TODAY()),TODAY()-F291,""))</f>
        <v/>
      </c>
    </row>
    <row r="292">
      <c r="E292" s="4" t="n"/>
      <c r="F292" s="5" t="n"/>
      <c r="G292" s="5" t="n"/>
      <c r="H292" s="4" t="n"/>
      <c r="J292">
        <f>IF(E292="","",IF(AND(H292&lt;&gt;"",H292&gt;=E292),"Pago",IF(H292&lt;&gt;"","Pago em parte",IF(F292="","Sem vencimento",IF(F292&lt;TODAY(),"Vencido","A vencer")))))</f>
        <v/>
      </c>
      <c r="K292">
        <f>IF(J292="Vencido",TODAY()-F292,IF(AND(J292="Pago em parte",F292&lt;&gt;"",F292&lt;TODAY()),TODAY()-F292,""))</f>
        <v/>
      </c>
    </row>
    <row r="293">
      <c r="E293" s="4" t="n"/>
      <c r="F293" s="5" t="n"/>
      <c r="G293" s="5" t="n"/>
      <c r="H293" s="4" t="n"/>
      <c r="J293">
        <f>IF(E293="","",IF(AND(H293&lt;&gt;"",H293&gt;=E293),"Pago",IF(H293&lt;&gt;"","Pago em parte",IF(F293="","Sem vencimento",IF(F293&lt;TODAY(),"Vencido","A vencer")))))</f>
        <v/>
      </c>
      <c r="K293">
        <f>IF(J293="Vencido",TODAY()-F293,IF(AND(J293="Pago em parte",F293&lt;&gt;"",F293&lt;TODAY()),TODAY()-F293,""))</f>
        <v/>
      </c>
    </row>
    <row r="294">
      <c r="E294" s="4" t="n"/>
      <c r="F294" s="5" t="n"/>
      <c r="G294" s="5" t="n"/>
      <c r="H294" s="4" t="n"/>
      <c r="J294">
        <f>IF(E294="","",IF(AND(H294&lt;&gt;"",H294&gt;=E294),"Pago",IF(H294&lt;&gt;"","Pago em parte",IF(F294="","Sem vencimento",IF(F294&lt;TODAY(),"Vencido","A vencer")))))</f>
        <v/>
      </c>
      <c r="K294">
        <f>IF(J294="Vencido",TODAY()-F294,IF(AND(J294="Pago em parte",F294&lt;&gt;"",F294&lt;TODAY()),TODAY()-F294,""))</f>
        <v/>
      </c>
    </row>
    <row r="295">
      <c r="E295" s="4" t="n"/>
      <c r="F295" s="5" t="n"/>
      <c r="G295" s="5" t="n"/>
      <c r="H295" s="4" t="n"/>
      <c r="J295">
        <f>IF(E295="","",IF(AND(H295&lt;&gt;"",H295&gt;=E295),"Pago",IF(H295&lt;&gt;"","Pago em parte",IF(F295="","Sem vencimento",IF(F295&lt;TODAY(),"Vencido","A vencer")))))</f>
        <v/>
      </c>
      <c r="K295">
        <f>IF(J295="Vencido",TODAY()-F295,IF(AND(J295="Pago em parte",F295&lt;&gt;"",F295&lt;TODAY()),TODAY()-F295,""))</f>
        <v/>
      </c>
    </row>
    <row r="296">
      <c r="E296" s="4" t="n"/>
      <c r="F296" s="5" t="n"/>
      <c r="G296" s="5" t="n"/>
      <c r="H296" s="4" t="n"/>
      <c r="J296">
        <f>IF(E296="","",IF(AND(H296&lt;&gt;"",H296&gt;=E296),"Pago",IF(H296&lt;&gt;"","Pago em parte",IF(F296="","Sem vencimento",IF(F296&lt;TODAY(),"Vencido","A vencer")))))</f>
        <v/>
      </c>
      <c r="K296">
        <f>IF(J296="Vencido",TODAY()-F296,IF(AND(J296="Pago em parte",F296&lt;&gt;"",F296&lt;TODAY()),TODAY()-F296,""))</f>
        <v/>
      </c>
    </row>
    <row r="297">
      <c r="E297" s="4" t="n"/>
      <c r="F297" s="5" t="n"/>
      <c r="G297" s="5" t="n"/>
      <c r="H297" s="4" t="n"/>
      <c r="J297">
        <f>IF(E297="","",IF(AND(H297&lt;&gt;"",H297&gt;=E297),"Pago",IF(H297&lt;&gt;"","Pago em parte",IF(F297="","Sem vencimento",IF(F297&lt;TODAY(),"Vencido","A vencer")))))</f>
        <v/>
      </c>
      <c r="K297">
        <f>IF(J297="Vencido",TODAY()-F297,IF(AND(J297="Pago em parte",F297&lt;&gt;"",F297&lt;TODAY()),TODAY()-F297,""))</f>
        <v/>
      </c>
    </row>
    <row r="298">
      <c r="E298" s="4" t="n"/>
      <c r="F298" s="5" t="n"/>
      <c r="G298" s="5" t="n"/>
      <c r="H298" s="4" t="n"/>
      <c r="J298">
        <f>IF(E298="","",IF(AND(H298&lt;&gt;"",H298&gt;=E298),"Pago",IF(H298&lt;&gt;"","Pago em parte",IF(F298="","Sem vencimento",IF(F298&lt;TODAY(),"Vencido","A vencer")))))</f>
        <v/>
      </c>
      <c r="K298">
        <f>IF(J298="Vencido",TODAY()-F298,IF(AND(J298="Pago em parte",F298&lt;&gt;"",F298&lt;TODAY()),TODAY()-F298,""))</f>
        <v/>
      </c>
    </row>
    <row r="299">
      <c r="E299" s="4" t="n"/>
      <c r="F299" s="5" t="n"/>
      <c r="G299" s="5" t="n"/>
      <c r="H299" s="4" t="n"/>
      <c r="J299">
        <f>IF(E299="","",IF(AND(H299&lt;&gt;"",H299&gt;=E299),"Pago",IF(H299&lt;&gt;"","Pago em parte",IF(F299="","Sem vencimento",IF(F299&lt;TODAY(),"Vencido","A vencer")))))</f>
        <v/>
      </c>
      <c r="K299">
        <f>IF(J299="Vencido",TODAY()-F299,IF(AND(J299="Pago em parte",F299&lt;&gt;"",F299&lt;TODAY()),TODAY()-F299,""))</f>
        <v/>
      </c>
    </row>
    <row r="300">
      <c r="E300" s="4" t="n"/>
      <c r="F300" s="5" t="n"/>
      <c r="G300" s="5" t="n"/>
      <c r="H300" s="4" t="n"/>
      <c r="J300">
        <f>IF(E300="","",IF(AND(H300&lt;&gt;"",H300&gt;=E300),"Pago",IF(H300&lt;&gt;"","Pago em parte",IF(F300="","Sem vencimento",IF(F300&lt;TODAY(),"Vencido","A vencer")))))</f>
        <v/>
      </c>
      <c r="K300">
        <f>IF(J300="Vencido",TODAY()-F300,IF(AND(J300="Pago em parte",F300&lt;&gt;"",F300&lt;TODAY()),TODAY()-F300,""))</f>
        <v/>
      </c>
    </row>
    <row r="301">
      <c r="E301" s="4" t="n"/>
      <c r="F301" s="5" t="n"/>
      <c r="G301" s="5" t="n"/>
      <c r="H301" s="4" t="n"/>
      <c r="J301">
        <f>IF(E301="","",IF(AND(H301&lt;&gt;"",H301&gt;=E301),"Pago",IF(H301&lt;&gt;"","Pago em parte",IF(F301="","Sem vencimento",IF(F301&lt;TODAY(),"Vencido","A vencer")))))</f>
        <v/>
      </c>
      <c r="K301">
        <f>IF(J301="Vencido",TODAY()-F301,IF(AND(J301="Pago em parte",F301&lt;&gt;"",F301&lt;TODAY()),TODAY()-F301,""))</f>
        <v/>
      </c>
    </row>
  </sheetData>
  <conditionalFormatting sqref="A2:L301">
    <cfRule type="expression" priority="1" dxfId="0">
      <formula>$J2="Vencido"</formula>
    </cfRule>
    <cfRule type="expression" priority="2" dxfId="1">
      <formula>$J2="Pago em parte"</formula>
    </cfRule>
    <cfRule type="expression" priority="3" dxfId="2">
      <formula>$J2="Pago"</formula>
    </cfRule>
  </conditionalFormatting>
  <dataValidations count="2">
    <dataValidation sqref="C2:C301" showDropDown="0" showInputMessage="0" showErrorMessage="0" allowBlank="1" type="list">
      <formula1>"Contratual (parcela),Mensalidade,Êxito,Sucumbência,Consulta,Reembolso de custas,Outro"</formula1>
    </dataValidation>
    <dataValidation sqref="I2:I301" showDropDown="0" showInputMessage="0" showErrorMessage="0" allowBlank="1" type="list">
      <formula1>"Pix,Boleto,Transferência,Cartão,Dinheiro,Alvará,Outro"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</cols>
  <sheetData>
    <row r="1">
      <c r="A1" t="inlineStr">
        <is>
          <t>Ano</t>
        </is>
      </c>
      <c r="B1" t="n">
        <v>2026</v>
      </c>
    </row>
    <row r="3">
      <c r="A3" t="inlineStr">
        <is>
          <t>A receber (não pago ou pago em parte)</t>
        </is>
      </c>
      <c r="B3" s="4">
        <f>SUMIFS(Lançamentos!E2:E301,Lançamentos!J2:J301,"&lt;&gt;Pago")-SUMIFS(Lançamentos!H2:H301,Lançamentos!J2:J301,"Pago em parte")</f>
        <v/>
      </c>
      <c r="C3" s="4" t="n"/>
    </row>
    <row r="4">
      <c r="A4" t="inlineStr">
        <is>
          <t>Vencido e não pago</t>
        </is>
      </c>
      <c r="B4" s="4">
        <f>SUMIFS(Lançamentos!E2:E301,Lançamentos!J2:J301,"Vencido")</f>
        <v/>
      </c>
      <c r="C4" s="4" t="n"/>
    </row>
    <row r="5">
      <c r="A5" t="inlineStr">
        <is>
          <t>Recebido no ano</t>
        </is>
      </c>
      <c r="B5" s="4">
        <f>SUMIFS(Lançamentos!H2:H301,Lançamentos!G2:G301,"&gt;="&amp;DATE(B1,1,1),Lançamentos!G2:G301,"&lt;"&amp;DATE(B1+1,1,1))</f>
        <v/>
      </c>
      <c r="C5" s="4" t="n"/>
    </row>
    <row r="7">
      <c r="A7" s="6" t="inlineStr">
        <is>
          <t>Mês</t>
        </is>
      </c>
      <c r="B7" s="6" t="inlineStr">
        <is>
          <t>Previsto (vencimento)</t>
        </is>
      </c>
      <c r="C7" s="6" t="inlineStr">
        <is>
          <t>Recebido (pagamento)</t>
        </is>
      </c>
    </row>
    <row r="8">
      <c r="A8" t="inlineStr">
        <is>
          <t>Janeiro</t>
        </is>
      </c>
      <c r="B8" s="4">
        <f>SUMIFS(Lançamentos!$E$2:$E$301,Lançamentos!$F$2:$F$301,"&gt;="&amp;DATE($B$1,1,1),Lançamentos!$F$2:$F$301,"&lt;"&amp;EDATE(DATE($B$1,1,1),1))</f>
        <v/>
      </c>
      <c r="C8" s="4">
        <f>SUMIFS(Lançamentos!$H$2:$H$301,Lançamentos!$G$2:$G$301,"&gt;="&amp;DATE($B$1,1,1),Lançamentos!$G$2:$G$301,"&lt;"&amp;EDATE(DATE($B$1,1,1),1))</f>
        <v/>
      </c>
    </row>
    <row r="9">
      <c r="A9" t="inlineStr">
        <is>
          <t>Fevereiro</t>
        </is>
      </c>
      <c r="B9" s="4">
        <f>SUMIFS(Lançamentos!$E$2:$E$301,Lançamentos!$F$2:$F$301,"&gt;="&amp;DATE($B$1,2,1),Lançamentos!$F$2:$F$301,"&lt;"&amp;EDATE(DATE($B$1,2,1),1))</f>
        <v/>
      </c>
      <c r="C9" s="4">
        <f>SUMIFS(Lançamentos!$H$2:$H$301,Lançamentos!$G$2:$G$301,"&gt;="&amp;DATE($B$1,2,1),Lançamentos!$G$2:$G$301,"&lt;"&amp;EDATE(DATE($B$1,2,1),1))</f>
        <v/>
      </c>
    </row>
    <row r="10">
      <c r="A10" t="inlineStr">
        <is>
          <t>Março</t>
        </is>
      </c>
      <c r="B10" s="4">
        <f>SUMIFS(Lançamentos!$E$2:$E$301,Lançamentos!$F$2:$F$301,"&gt;="&amp;DATE($B$1,3,1),Lançamentos!$F$2:$F$301,"&lt;"&amp;EDATE(DATE($B$1,3,1),1))</f>
        <v/>
      </c>
      <c r="C10" s="4">
        <f>SUMIFS(Lançamentos!$H$2:$H$301,Lançamentos!$G$2:$G$301,"&gt;="&amp;DATE($B$1,3,1),Lançamentos!$G$2:$G$301,"&lt;"&amp;EDATE(DATE($B$1,3,1),1))</f>
        <v/>
      </c>
    </row>
    <row r="11">
      <c r="A11" t="inlineStr">
        <is>
          <t>Abril</t>
        </is>
      </c>
      <c r="B11" s="4">
        <f>SUMIFS(Lançamentos!$E$2:$E$301,Lançamentos!$F$2:$F$301,"&gt;="&amp;DATE($B$1,4,1),Lançamentos!$F$2:$F$301,"&lt;"&amp;EDATE(DATE($B$1,4,1),1))</f>
        <v/>
      </c>
      <c r="C11" s="4">
        <f>SUMIFS(Lançamentos!$H$2:$H$301,Lançamentos!$G$2:$G$301,"&gt;="&amp;DATE($B$1,4,1),Lançamentos!$G$2:$G$301,"&lt;"&amp;EDATE(DATE($B$1,4,1),1))</f>
        <v/>
      </c>
    </row>
    <row r="12">
      <c r="A12" t="inlineStr">
        <is>
          <t>Maio</t>
        </is>
      </c>
      <c r="B12" s="4">
        <f>SUMIFS(Lançamentos!$E$2:$E$301,Lançamentos!$F$2:$F$301,"&gt;="&amp;DATE($B$1,5,1),Lançamentos!$F$2:$F$301,"&lt;"&amp;EDATE(DATE($B$1,5,1),1))</f>
        <v/>
      </c>
      <c r="C12" s="4">
        <f>SUMIFS(Lançamentos!$H$2:$H$301,Lançamentos!$G$2:$G$301,"&gt;="&amp;DATE($B$1,5,1),Lançamentos!$G$2:$G$301,"&lt;"&amp;EDATE(DATE($B$1,5,1),1))</f>
        <v/>
      </c>
    </row>
    <row r="13">
      <c r="A13" t="inlineStr">
        <is>
          <t>Junho</t>
        </is>
      </c>
      <c r="B13" s="4">
        <f>SUMIFS(Lançamentos!$E$2:$E$301,Lançamentos!$F$2:$F$301,"&gt;="&amp;DATE($B$1,6,1),Lançamentos!$F$2:$F$301,"&lt;"&amp;EDATE(DATE($B$1,6,1),1))</f>
        <v/>
      </c>
      <c r="C13" s="4">
        <f>SUMIFS(Lançamentos!$H$2:$H$301,Lançamentos!$G$2:$G$301,"&gt;="&amp;DATE($B$1,6,1),Lançamentos!$G$2:$G$301,"&lt;"&amp;EDATE(DATE($B$1,6,1),1))</f>
        <v/>
      </c>
    </row>
    <row r="14">
      <c r="A14" t="inlineStr">
        <is>
          <t>Julho</t>
        </is>
      </c>
      <c r="B14" s="4">
        <f>SUMIFS(Lançamentos!$E$2:$E$301,Lançamentos!$F$2:$F$301,"&gt;="&amp;DATE($B$1,7,1),Lançamentos!$F$2:$F$301,"&lt;"&amp;EDATE(DATE($B$1,7,1),1))</f>
        <v/>
      </c>
      <c r="C14" s="4">
        <f>SUMIFS(Lançamentos!$H$2:$H$301,Lançamentos!$G$2:$G$301,"&gt;="&amp;DATE($B$1,7,1),Lançamentos!$G$2:$G$301,"&lt;"&amp;EDATE(DATE($B$1,7,1),1))</f>
        <v/>
      </c>
    </row>
    <row r="15">
      <c r="A15" t="inlineStr">
        <is>
          <t>Agosto</t>
        </is>
      </c>
      <c r="B15" s="4">
        <f>SUMIFS(Lançamentos!$E$2:$E$301,Lançamentos!$F$2:$F$301,"&gt;="&amp;DATE($B$1,8,1),Lançamentos!$F$2:$F$301,"&lt;"&amp;EDATE(DATE($B$1,8,1),1))</f>
        <v/>
      </c>
      <c r="C15" s="4">
        <f>SUMIFS(Lançamentos!$H$2:$H$301,Lançamentos!$G$2:$G$301,"&gt;="&amp;DATE($B$1,8,1),Lançamentos!$G$2:$G$301,"&lt;"&amp;EDATE(DATE($B$1,8,1),1))</f>
        <v/>
      </c>
    </row>
    <row r="16">
      <c r="A16" t="inlineStr">
        <is>
          <t>Setembro</t>
        </is>
      </c>
      <c r="B16" s="4">
        <f>SUMIFS(Lançamentos!$E$2:$E$301,Lançamentos!$F$2:$F$301,"&gt;="&amp;DATE($B$1,9,1),Lançamentos!$F$2:$F$301,"&lt;"&amp;EDATE(DATE($B$1,9,1),1))</f>
        <v/>
      </c>
      <c r="C16" s="4">
        <f>SUMIFS(Lançamentos!$H$2:$H$301,Lançamentos!$G$2:$G$301,"&gt;="&amp;DATE($B$1,9,1),Lançamentos!$G$2:$G$301,"&lt;"&amp;EDATE(DATE($B$1,9,1),1))</f>
        <v/>
      </c>
    </row>
    <row r="17">
      <c r="A17" t="inlineStr">
        <is>
          <t>Outubro</t>
        </is>
      </c>
      <c r="B17" s="4">
        <f>SUMIFS(Lançamentos!$E$2:$E$301,Lançamentos!$F$2:$F$301,"&gt;="&amp;DATE($B$1,10,1),Lançamentos!$F$2:$F$301,"&lt;"&amp;EDATE(DATE($B$1,10,1),1))</f>
        <v/>
      </c>
      <c r="C17" s="4">
        <f>SUMIFS(Lançamentos!$H$2:$H$301,Lançamentos!$G$2:$G$301,"&gt;="&amp;DATE($B$1,10,1),Lançamentos!$G$2:$G$301,"&lt;"&amp;EDATE(DATE($B$1,10,1),1))</f>
        <v/>
      </c>
    </row>
    <row r="18">
      <c r="A18" t="inlineStr">
        <is>
          <t>Novembro</t>
        </is>
      </c>
      <c r="B18" s="4">
        <f>SUMIFS(Lançamentos!$E$2:$E$301,Lançamentos!$F$2:$F$301,"&gt;="&amp;DATE($B$1,11,1),Lançamentos!$F$2:$F$301,"&lt;"&amp;EDATE(DATE($B$1,11,1),1))</f>
        <v/>
      </c>
      <c r="C18" s="4">
        <f>SUMIFS(Lançamentos!$H$2:$H$301,Lançamentos!$G$2:$G$301,"&gt;="&amp;DATE($B$1,11,1),Lançamentos!$G$2:$G$301,"&lt;"&amp;EDATE(DATE($B$1,11,1),1))</f>
        <v/>
      </c>
    </row>
    <row r="19">
      <c r="A19" t="inlineStr">
        <is>
          <t>Dezembro</t>
        </is>
      </c>
      <c r="B19" s="4">
        <f>SUMIFS(Lançamentos!$E$2:$E$301,Lançamentos!$F$2:$F$301,"&gt;="&amp;DATE($B$1,12,1),Lançamentos!$F$2:$F$301,"&lt;"&amp;EDATE(DATE($B$1,12,1),1))</f>
        <v/>
      </c>
      <c r="C19" s="4">
        <f>SUMIFS(Lançamentos!$H$2:$H$301,Lançamentos!$G$2:$G$301,"&gt;="&amp;DATE($B$1,12,1),Lançamentos!$G$2:$G$301,"&lt;"&amp;EDATE(DATE($B$1,12,1),1))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2026-10-08T04:57:10Z</dcterms:created>
  <dcterms:modified xsi:type="dcterms:W3CDTF">2026-10-08T04:57:10Z</dcterms:modified>
</cp:coreProperties>
</file>